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0605be01bc047e0" /></Relationships>
</file>

<file path=xl/workbook.xml><?xml version="1.0" encoding="utf-8"?>
<x:workbook xmlns:x="http://schemas.openxmlformats.org/spreadsheetml/2006/main">
  <x:sheets>
    <x:sheet xmlns:r="http://schemas.openxmlformats.org/officeDocument/2006/relationships" name="핵심기업" sheetId="1" r:id="Rf8130c81d1a34c0d"/>
    <x:sheet xmlns:r="http://schemas.openxmlformats.org/officeDocument/2006/relationships" name="전체파이프라인" sheetId="2" r:id="R9e611192cf6842a2"/>
    <x:sheet xmlns:r="http://schemas.openxmlformats.org/officeDocument/2006/relationships" name="임상촉매캘린더" sheetId="3" r:id="Rc24dc0babca44090"/>
    <x:sheet xmlns:r="http://schemas.openxmlformats.org/officeDocument/2006/relationships" name="게임체인저후보" sheetId="4" r:id="R6f4be5730d864a74"/>
    <x:sheet xmlns:r="http://schemas.openxmlformats.org/officeDocument/2006/relationships" name="CDMO" sheetId="5" r:id="R62823b37eab0415b"/>
    <x:sheet xmlns:r="http://schemas.openxmlformats.org/officeDocument/2006/relationships" name="투자점수" sheetId="6" r:id="Rda52f80896d44a08"/>
    <x:sheet xmlns:r="http://schemas.openxmlformats.org/officeDocument/2006/relationships" name="출처목록" sheetId="7" r:id="Rda4217b603674c12"/>
    <x:sheet xmlns:r="http://schemas.openxmlformats.org/officeDocument/2006/relationships" name="매출시나리오" sheetId="8" r:id="R181de3508de7448d"/>
    <x:sheet xmlns:r="http://schemas.openxmlformats.org/officeDocument/2006/relationships" name="임상등록확인" sheetId="9" r:id="Re403ac6208b645af"/>
    <x:sheet xmlns:r="http://schemas.openxmlformats.org/officeDocument/2006/relationships" name="재무확인" sheetId="10" r:id="R5fd35886e5e24cf8"/>
    <x:sheet xmlns:r="http://schemas.openxmlformats.org/officeDocument/2006/relationships" name="방법론" sheetId="11" r:id="Rc9620b280b254ef0"/>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00"/>
    <x:numFmt numFmtId="201" formatCode="0.0%"/>
    <x:numFmt numFmtId="202" formatCode="0"/>
    <x:numFmt numFmtId="203" formatCode="0%"/>
    <x:numFmt numFmtId="204" formatCode="#,##0"/>
    <x:numFmt numFmtId="205" formatCode="#,##0;(#,##0);&quot;-&quot;"/>
  </x:numFmts>
  <x:fonts count="7">
    <x:font>
      <x:sz val="11"/>
      <x:name val="Carlito"/>
    </x:font>
    <x:font>
      <x:sz val="11"/>
      <x:name val="Noto Sans KR"/>
    </x:font>
    <x:font>
      <x:b/>
      <x:sz val="19"/>
      <x:color rgb="FFFFFFFF"/>
      <x:name val="Noto Sans KR"/>
    </x:font>
    <x:font>
      <x:sz val="11"/>
      <x:color rgb="FF64748B"/>
      <x:name val="Noto Sans KR"/>
    </x:font>
    <x:font>
      <x:b/>
      <x:sz val="11"/>
      <x:color rgb="FFFFFFFF"/>
      <x:name val="Noto Sans KR"/>
    </x:font>
    <x:font>
      <x:sz val="11"/>
      <x:color rgb="FF1D4ED8"/>
      <x:name val="Noto Sans KR"/>
    </x:font>
    <x:font>
      <x:sz val="11"/>
      <x:color rgb="FF087D7C"/>
      <x:name val="Noto Sans KR"/>
    </x:font>
  </x:fonts>
  <x:fills count="7">
    <x:fill>
      <x:patternFill patternType="none"/>
    </x:fill>
    <x:fill>
      <x:patternFill patternType="gray125"/>
    </x:fill>
    <x:fill>
      <x:patternFill patternType="solid">
        <x:fgColor rgb="FF17324D"/>
      </x:patternFill>
    </x:fill>
    <x:fill>
      <x:patternFill patternType="solid">
        <x:fgColor rgb="FFEAF1FF"/>
      </x:patternFill>
    </x:fill>
    <x:fill>
      <x:patternFill patternType="solid">
        <x:fgColor rgb="FFE8F4EE"/>
      </x:patternFill>
    </x:fill>
    <x:fill>
      <x:patternFill patternType="solid">
        <x:fgColor rgb="FFFFF4DF"/>
      </x:patternFill>
    </x:fill>
    <x:fill>
      <x:patternFill patternType="solid">
        <x:fgColor rgb="FFFCE9E7"/>
      </x:patternFill>
    </x:fill>
  </x:fills>
  <x:borders count="1">
    <x:border>
      <x:left/>
      <x:right/>
      <x:top/>
      <x:bottom/>
      <x:diagonal/>
    </x:border>
  </x:borders>
  <x:cellStyleXfs count="1">
    <x:xf numFmtId="0" fontId="0" fillId="0" borderId="0"/>
  </x:cellStyleXfs>
  <x:cellXfs count="2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203" fontId="5"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204" fontId="5" fillId="0" borderId="0" xfId="0" applyNumberFormat="1" applyFont="1" applyFill="1" applyBorder="1" applyAlignment="1">
      <x:alignment vertical="center" wrapText="1"/>
    </x:xf>
    <x:xf numFmtId="205" fontId="1"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a0318f3256344f6" /><Relationship Type="http://schemas.openxmlformats.org/officeDocument/2006/relationships/theme" Target="/xl/theme/theme1.xml" Id="R8d0e92dc9a674dd3" /><Relationship Type="http://schemas.openxmlformats.org/officeDocument/2006/relationships/sharedStrings" Target="/xl/sharedStrings.xml" Id="Rcd930ed66775434a" /><Relationship Type="http://schemas.openxmlformats.org/officeDocument/2006/relationships/worksheet" Target="/xl/worksheets/sheet1.xml" Id="Rf8130c81d1a34c0d" /><Relationship Type="http://schemas.openxmlformats.org/officeDocument/2006/relationships/worksheet" Target="/xl/worksheets/sheet2.xml" Id="R9e611192cf6842a2" /><Relationship Type="http://schemas.openxmlformats.org/officeDocument/2006/relationships/worksheet" Target="/xl/worksheets/sheet3.xml" Id="Rc24dc0babca44090" /><Relationship Type="http://schemas.openxmlformats.org/officeDocument/2006/relationships/worksheet" Target="/xl/worksheets/sheet4.xml" Id="R6f4be5730d864a74" /><Relationship Type="http://schemas.openxmlformats.org/officeDocument/2006/relationships/worksheet" Target="/xl/worksheets/sheet5.xml" Id="R62823b37eab0415b" /><Relationship Type="http://schemas.openxmlformats.org/officeDocument/2006/relationships/worksheet" Target="/xl/worksheets/sheet6.xml" Id="Rda52f80896d44a08" /><Relationship Type="http://schemas.openxmlformats.org/officeDocument/2006/relationships/worksheet" Target="/xl/worksheets/sheet7.xml" Id="Rda4217b603674c12" /><Relationship Type="http://schemas.openxmlformats.org/officeDocument/2006/relationships/worksheet" Target="/xl/worksheets/sheet8.xml" Id="R181de3508de7448d" /><Relationship Type="http://schemas.openxmlformats.org/officeDocument/2006/relationships/worksheet" Target="/xl/worksheets/sheet9.xml" Id="Re403ac6208b645af" /><Relationship Type="http://schemas.openxmlformats.org/officeDocument/2006/relationships/worksheet" Target="/xl/worksheets/sheet10.xml" Id="R5fd35886e5e24cf8" /><Relationship Type="http://schemas.openxmlformats.org/officeDocument/2006/relationships/worksheet" Target="/xl/worksheets/sheet11.xml" Id="Rc9620b280b254ef0" /></Relationships>
</file>

<file path=xl/tables/table1.xml><?xml version="1.0" encoding="utf-8"?>
<x:table xmlns:x="http://schemas.openxmlformats.org/spreadsheetml/2006/main" id="1" name="T_0" displayName="T_0" ref="A5:Z55" headerRowCount="1" totalsRowCount="0" totalsRowShown="0">
  <x:tableColumns count="26">
    <x:tableColumn id="1" name="지역"/>
    <x:tableColumn id="2" name="기업"/>
    <x:tableColumn id="3" name="티커"/>
    <x:tableColumn id="4" name="거래소"/>
    <x:tableColumn id="5" name="사업"/>
    <x:tableColumn id="6" name="한줄 판단"/>
    <x:tableColumn id="7" name="접근 시점"/>
    <x:tableColumn id="8" name="가격"/>
    <x:tableColumn id="9" name="시가총액(십억 현지통화)"/>
    <x:tableColumn id="10" name="통화"/>
    <x:tableColumn id="11" name="1년 가격수익률"/>
    <x:tableColumn id="12" name="공매도 유통주식비중(미국)"/>
    <x:tableColumn id="13" name="공매도 ratio(미국)"/>
    <x:tableColumn id="14" name="주간 변동성(미국)"/>
    <x:tableColumn id="15" name="현금·확인기간"/>
    <x:tableColumn id="16" name="부채"/>
    <x:tableColumn id="17" name="현금소진"/>
    <x:tableColumn id="18" name="기존 매출·현금창출"/>
    <x:tableColumn id="19" name="재무 위험"/>
    <x:tableColumn id="20" name="기대 반영 판단"/>
    <x:tableColumn id="21" name="특허·독점권"/>
    <x:tableColumn id="22" name="점수"/>
    <x:tableColumn id="23" name="자료 신뢰도"/>
    <x:tableColumn id="24" name="가격 기준"/>
    <x:tableColumn id="25" name="출처 ID"/>
    <x:tableColumn id="26" name="직접 출처 URL"/>
  </x:tableColumns>
  <x:tableStyleInfo name="TableStyleMedium2" showFirstColumn="0" showLastColumn="0" showRowStripes="1" showColumnStripes="0"/>
</x:table>
</file>

<file path=xl/tables/table2.xml><?xml version="1.0" encoding="utf-8"?>
<x:table xmlns:x="http://schemas.openxmlformats.org/spreadsheetml/2006/main" id="2" name="T_1" displayName="T_1" ref="A5:AP125" headerRowCount="1" totalsRowCount="0" totalsRowShown="0">
  <x:tableColumns count="42">
    <x:tableColumn id="1" name="ID"/>
    <x:tableColumn id="2" name="지역"/>
    <x:tableColumn id="3" name="기업"/>
    <x:tableColumn id="4" name="티커"/>
    <x:tableColumn id="5" name="후보물질"/>
    <x:tableColumn id="6" name="적응증"/>
    <x:tableColumn id="7" name="기술"/>
    <x:tableColumn id="8" name="작용원리"/>
    <x:tableColumn id="9" name="단계"/>
    <x:tableColumn id="10" name="진행상태"/>
    <x:tableColumn id="11" name="효능·안전성 근거"/>
    <x:tableColumn id="12" name="다음 촉매"/>
    <x:tableColumn id="13" name="예상 발표/심사 시점"/>
    <x:tableColumn id="14" name="일정 구분"/>
    <x:tableColumn id="15" name="성공 가능성·근거"/>
    <x:tableColumn id="16" name="경쟁약"/>
    <x:tableColumn id="17" name="경제효과/시장"/>
    <x:tableColumn id="18" name="매출·이익 귀속"/>
    <x:tableColumn id="19" name="주요 위험"/>
    <x:tableColumn id="20" name="영향"/>
    <x:tableColumn id="21" name="혁신 표시"/>
    <x:tableColumn id="22" name="FDA 지정 구분"/>
    <x:tableColumn id="23" name="대표 NCT"/>
    <x:tableColumn id="24" name="등록시험 상태"/>
    <x:tableColumn id="25" name="등록 primary 완료일"/>
    <x:tableColumn id="26" name="등록 전체 완료일"/>
    <x:tableColumn id="27" name="등록 업데이트"/>
    <x:tableColumn id="28" name="원천기술"/>
    <x:tableColumn id="29" name="스폰서"/>
    <x:tableColumn id="30" name="글로벌 권리"/>
    <x:tableColumn id="31" name="지역권"/>
    <x:tableColumn id="32" name="공동개발"/>
    <x:tableColumn id="33" name="CDMO"/>
    <x:tableColumn id="34" name="판매사"/>
    <x:tableColumn id="35" name="계약금"/>
    <x:tableColumn id="36" name="마일스톤"/>
    <x:tableColumn id="37" name="로열티/손익배분"/>
    <x:tableColumn id="38" name="지분"/>
    <x:tableColumn id="39" name="최신 상태 확인"/>
    <x:tableColumn id="40" name="확인일"/>
    <x:tableColumn id="41" name="출처 ID"/>
    <x:tableColumn id="42" name="직접 URL"/>
  </x:tableColumns>
  <x:tableStyleInfo name="TableStyleMedium2" showFirstColumn="0" showLastColumn="0" showRowStripes="1" showColumnStripes="0"/>
</x:table>
</file>

<file path=xl/tables/table3.xml><?xml version="1.0" encoding="utf-8"?>
<x:table xmlns:x="http://schemas.openxmlformats.org/spreadsheetml/2006/main" id="3" name="T_2" displayName="T_2" ref="A5:N49" headerRowCount="1" totalsRowCount="0" totalsRowShown="0">
  <x:tableColumns count="14">
    <x:tableColumn id="1" name="구간"/>
    <x:tableColumn id="2" name="기업"/>
    <x:tableColumn id="3" name="티커"/>
    <x:tableColumn id="4" name="자산"/>
    <x:tableColumn id="5" name="촉매"/>
    <x:tableColumn id="6" name="예상 시점 원문/추정"/>
    <x:tableColumn id="7" name="구분"/>
    <x:tableColumn id="8" name="영향"/>
    <x:tableColumn id="9" name="표시"/>
    <x:tableColumn id="10" name="비고"/>
    <x:tableColumn id="11" name="등록 primary 완료"/>
    <x:tableColumn id="12" name="확인일"/>
    <x:tableColumn id="13" name="출처 ID"/>
    <x:tableColumn id="14" name="직접 URL"/>
  </x:tableColumns>
  <x:tableStyleInfo name="TableStyleMedium2" showFirstColumn="0" showLastColumn="0" showRowStripes="1" showColumnStripes="0"/>
</x:table>
</file>

<file path=xl/tables/table4.xml><?xml version="1.0" encoding="utf-8"?>
<x:table xmlns:x="http://schemas.openxmlformats.org/spreadsheetml/2006/main" id="4" name="T_3" displayName="T_3" ref="A5:N26" headerRowCount="1" totalsRowCount="0" totalsRowShown="0">
  <x:tableColumns count="14">
    <x:tableColumn id="1" name="기업"/>
    <x:tableColumn id="2" name="티커"/>
    <x:tableColumn id="3" name="후보"/>
    <x:tableColumn id="4" name="질환"/>
    <x:tableColumn id="5" name="기술"/>
    <x:tableColumn id="6" name="개발단계"/>
    <x:tableColumn id="7" name="게임체인저 근거/조건"/>
    <x:tableColumn id="8" name="인간 근거"/>
    <x:tableColumn id="9" name="다음 확인"/>
    <x:tableColumn id="10" name="시점"/>
    <x:tableColumn id="11" name="주요 위험"/>
    <x:tableColumn id="12" name="경제권"/>
    <x:tableColumn id="13" name="출처 ID"/>
    <x:tableColumn id="14" name="직접 URL"/>
  </x:tableColumns>
  <x:tableStyleInfo name="TableStyleMedium2" showFirstColumn="0" showLastColumn="0" showRowStripes="1" showColumnStripes="0"/>
</x:table>
</file>

<file path=xl/tables/table5.xml><?xml version="1.0" encoding="utf-8"?>
<x:table xmlns:x="http://schemas.openxmlformats.org/spreadsheetml/2006/main" id="5" name="T_4" displayName="T_4" ref="A5:P12" headerRowCount="1" totalsRowCount="0" totalsRowShown="0">
  <x:tableColumns count="16">
    <x:tableColumn id="1" name="기업"/>
    <x:tableColumn id="2" name="티커"/>
    <x:tableColumn id="3" name="모달리티"/>
    <x:tableColumn id="4" name="생산능력·확인한계"/>
    <x:tableColumn id="5" name="공장/증설"/>
    <x:tableColumn id="6" name="수익구간 판단"/>
    <x:tableColumn id="7" name="수주/잔고"/>
    <x:tableColumn id="8" name="가동률"/>
    <x:tableColumn id="9" name="확인 고객/계약"/>
    <x:tableColumn id="10" name="임상→상업 전환"/>
    <x:tableColumn id="11" name="손익 반영"/>
    <x:tableColumn id="12" name="위험"/>
    <x:tableColumn id="13" name="단가·품질 비교한계"/>
    <x:tableColumn id="14" name="확인일"/>
    <x:tableColumn id="15" name="출처 ID"/>
    <x:tableColumn id="16" name="직접 URL"/>
  </x:tableColumns>
  <x:tableStyleInfo name="TableStyleMedium2" showFirstColumn="0" showLastColumn="0" showRowStripes="1" showColumnStripes="0"/>
</x:table>
</file>

<file path=xl/tables/table6.xml><?xml version="1.0" encoding="utf-8"?>
<x:table xmlns:x="http://schemas.openxmlformats.org/spreadsheetml/2006/main" id="6" name="T_5" displayName="T_5" ref="A5:U55" headerRowCount="1" totalsRowCount="0" totalsRowShown="0">
  <x:tableColumns count="21">
    <x:tableColumn id="1" name="지역"/>
    <x:tableColumn id="2" name="기업"/>
    <x:tableColumn id="3" name="티커"/>
    <x:tableColumn id="4" name="파이프라인/25"/>
    <x:tableColumn id="5" name="임상·전환/20"/>
    <x:tableColumn id="6" name="시장/20"/>
    <x:tableColumn id="7" name="재무/15"/>
    <x:tableColumn id="8" name="가격/10"/>
    <x:tableColumn id="9" name="촉매/10"/>
    <x:tableColumn id="10" name="합계/100"/>
    <x:tableColumn id="11" name="A순위"/>
    <x:tableColumn id="12" name="B순위"/>
    <x:tableColumn id="13" name="C순위"/>
    <x:tableColumn id="14" name="접근 시점"/>
    <x:tableColumn id="15" name="투자 판단"/>
    <x:tableColumn id="16" name="가격 반영"/>
    <x:tableColumn id="17" name="검증 제한"/>
    <x:tableColumn id="18" name="다음 촉매"/>
    <x:tableColumn id="19" name="시점"/>
    <x:tableColumn id="20" name="출처 ID"/>
    <x:tableColumn id="21" name="직접 URL"/>
  </x:tableColumns>
  <x:tableStyleInfo name="TableStyleMedium2" showFirstColumn="0" showLastColumn="0" showRowStripes="1" showColumnStripes="0"/>
</x:table>
</file>

<file path=xl/tables/table7.xml><?xml version="1.0" encoding="utf-8"?>
<x:table xmlns:x="http://schemas.openxmlformats.org/spreadsheetml/2006/main" id="7" name="T_6" displayName="T_6" ref="A5:H281" headerRowCount="1" totalsRowCount="0" totalsRowShown="0">
  <x:tableColumns count="8">
    <x:tableColumn id="1" name="ID"/>
    <x:tableColumn id="2" name="제목"/>
    <x:tableColumn id="3" name="유형"/>
    <x:tableColumn id="4" name="발표일/자료 내 날짜"/>
    <x:tableColumn id="5" name="확인일"/>
    <x:tableColumn id="6" name="확인한 사실/용도"/>
    <x:tableColumn id="7" name="검증 한계"/>
    <x:tableColumn id="8" name="원문 URL"/>
  </x:tableColumns>
  <x:tableStyleInfo name="TableStyleMedium2" showFirstColumn="0" showLastColumn="0" showRowStripes="1" showColumnStripes="0"/>
</x:table>
</file>

<file path=xl/tables/table8.xml><?xml version="1.0" encoding="utf-8"?>
<x:table xmlns:x="http://schemas.openxmlformats.org/spreadsheetml/2006/main" id="8" name="T_7" displayName="T_7" ref="A5:W101" headerRowCount="1" totalsRowCount="0" totalsRowShown="0">
  <x:tableColumns count="23">
    <x:tableColumn id="1" name="ID"/>
    <x:tableColumn id="2" name="티커"/>
    <x:tableColumn id="3" name="자산"/>
    <x:tableColumn id="4" name="시나리오"/>
    <x:tableColumn id="5" name="연도"/>
    <x:tableColumn id="6" name="접근가능 환자(명/연)"/>
    <x:tableColumn id="7" name="순가격(USD/년·단회)"/>
    <x:tableColumn id="8" name="침투율"/>
    <x:tableColumn id="9" name="승인가능성 가정"/>
    <x:tableColumn id="10" name="출시실현계수"/>
    <x:tableColumn id="11" name="제품매출 USD"/>
    <x:tableColumn id="12" name="위험조정 제품매출 USD"/>
    <x:tableColumn id="13" name="기업제품매출 인식계수"/>
    <x:tableColumn id="14" name="기업제품매출 USD"/>
    <x:tableColumn id="15" name="위험조정 기업제품매출 USD"/>
    <x:tableColumn id="16" name="가정 순이익률"/>
    <x:tableColumn id="17" name="손익 배분비율"/>
    <x:tableColumn id="18" name="위험조정 이익기여 USD"/>
    <x:tableColumn id="19" name="royalty 1%p 민감도 USD"/>
    <x:tableColumn id="20" name="권리·회계구조"/>
    <x:tableColumn id="21" name="가정 근거·경쟁·대상"/>
    <x:tableColumn id="22" name="출처 ID"/>
    <x:tableColumn id="23" name="직접 URL"/>
  </x:tableColumns>
  <x:tableStyleInfo name="TableStyleMedium2" showFirstColumn="0" showLastColumn="0" showRowStripes="1" showColumnStripes="0"/>
</x:table>
</file>

<file path=xl/tables/table9.xml><?xml version="1.0" encoding="utf-8"?>
<x:table xmlns:x="http://schemas.openxmlformats.org/spreadsheetml/2006/main" id="9" name="T_8" displayName="T_8" ref="A5:P93" headerRowCount="1" totalsRowCount="0" totalsRowShown="0">
  <x:tableColumns count="16">
    <x:tableColumn id="1" name="ID"/>
    <x:tableColumn id="2" name="기업"/>
    <x:tableColumn id="3" name="자산"/>
    <x:tableColumn id="4" name="NCT"/>
    <x:tableColumn id="5" name="시험명"/>
    <x:tableColumn id="6" name="등록단계"/>
    <x:tableColumn id="7" name="등록상태"/>
    <x:tableColumn id="8" name="모집규모/유형"/>
    <x:tableColumn id="9" name="스폰서"/>
    <x:tableColumn id="10" name="primary 완료일/유형"/>
    <x:tableColumn id="11" name="전체 완료일/유형"/>
    <x:tableColumn id="12" name="최종갱신"/>
    <x:tableColumn id="13" name="평가변수"/>
    <x:tableColumn id="14" name="선택·대조 한계"/>
    <x:tableColumn id="15" name="등록 URL"/>
    <x:tableColumn id="16" name="확인일"/>
  </x:tableColumns>
  <x:tableStyleInfo name="TableStyleMedium2" showFirstColumn="0" showLastColumn="0" showRowStripes="1" showColumnStripes="0"/>
</x:table>
</file>

<file path=xl/tables/table10.xml><?xml version="1.0" encoding="utf-8"?>
<x:table xmlns:x="http://schemas.openxmlformats.org/spreadsheetml/2006/main" id="10" name="T_9" displayName="T_9" ref="A5:AD55" headerRowCount="1" totalsRowCount="0" totalsRowShown="0">
  <x:tableColumns count="30">
    <x:tableColumn id="1" name="지역"/>
    <x:tableColumn id="2" name="기업"/>
    <x:tableColumn id="3" name="티커"/>
    <x:tableColumn id="4" name="현금만 통화"/>
    <x:tableColumn id="5" name="현금만 금액"/>
    <x:tableColumn id="6" name="현금일"/>
    <x:tableColumn id="7" name="유동차입 금액"/>
    <x:tableColumn id="8" name="유동차입일"/>
    <x:tableColumn id="9" name="비유동차입 금액"/>
    <x:tableColumn id="10" name="비유동차입일"/>
    <x:tableColumn id="11" name="확인차입 합계"/>
    <x:tableColumn id="12" name="합계일"/>
    <x:tableColumn id="13" name="차입합산 태그"/>
    <x:tableColumn id="14" name="장기차입 별도금액"/>
    <x:tableColumn id="15" name="장기차입일·개념"/>
    <x:tableColumn id="16" name="연간CFO 통화"/>
    <x:tableColumn id="17" name="연간CFO 금액"/>
    <x:tableColumn id="18" name="연간CFO 시작"/>
    <x:tableColumn id="19" name="연간CFO 종료"/>
    <x:tableColumn id="20" name="실제 연간cash burn"/>
    <x:tableColumn id="21" name="반기CFO 통화"/>
    <x:tableColumn id="22" name="반기CFO 금액"/>
    <x:tableColumn id="23" name="반기 시작"/>
    <x:tableColumn id="24" name="반기 종료"/>
    <x:tableColumn id="25" name="재무 해석"/>
    <x:tableColumn id="26" name="한계"/>
    <x:tableColumn id="27" name="확인일"/>
    <x:tableColumn id="28" name="출처 ID"/>
    <x:tableColumn id="29" name="SEC 원자료 URL"/>
    <x:tableColumn id="30" name="공시 문서 인덱스"/>
  </x:tableColumns>
  <x:tableStyleInfo name="TableStyleMedium2" showFirstColumn="0" showLastColumn="0" showRowStripes="1" showColumnStripes="0"/>
</x:table>
</file>

<file path=xl/tables/table11.xml><?xml version="1.0" encoding="utf-8"?>
<x:table xmlns:x="http://schemas.openxmlformats.org/spreadsheetml/2006/main" id="11" name="T_10" displayName="T_10" ref="A5:B25" headerRowCount="1" totalsRowCount="0" totalsRowShown="0">
  <x:tableColumns count="2">
    <x:tableColumn id="1" name="항목"/>
    <x:tableColumn id="2" name="설명"/>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1cb8d3303f44b1f" /></Relationships>
</file>

<file path=xl/worksheets/_rels/sheet2.xml.rels>&#65279;<?xml version="1.0" encoding="utf-8"?><Relationships xmlns="http://schemas.openxmlformats.org/package/2006/relationships"><Relationship Type="http://schemas.openxmlformats.org/officeDocument/2006/relationships/table" Target="/xl/tables/table2.xml" Id="Ra92d6f32663f4b64" /></Relationships>
</file>

<file path=xl/worksheets/_rels/sheet3.xml.rels>&#65279;<?xml version="1.0" encoding="utf-8"?><Relationships xmlns="http://schemas.openxmlformats.org/package/2006/relationships"><Relationship Type="http://schemas.openxmlformats.org/officeDocument/2006/relationships/table" Target="/xl/tables/table3.xml" Id="R0495aeaba4034e26" /></Relationships>
</file>

<file path=xl/worksheets/_rels/sheet4.xml.rels>&#65279;<?xml version="1.0" encoding="utf-8"?><Relationships xmlns="http://schemas.openxmlformats.org/package/2006/relationships"><Relationship Type="http://schemas.openxmlformats.org/officeDocument/2006/relationships/table" Target="/xl/tables/table4.xml" Id="R9fbdf746ba2345a5" /></Relationships>
</file>

<file path=xl/worksheets/_rels/sheet5.xml.rels>&#65279;<?xml version="1.0" encoding="utf-8"?><Relationships xmlns="http://schemas.openxmlformats.org/package/2006/relationships"><Relationship Type="http://schemas.openxmlformats.org/officeDocument/2006/relationships/table" Target="/xl/tables/table5.xml" Id="Rf5a53bedeed5400e" /></Relationships>
</file>

<file path=xl/worksheets/_rels/sheet6.xml.rels>&#65279;<?xml version="1.0" encoding="utf-8"?><Relationships xmlns="http://schemas.openxmlformats.org/package/2006/relationships"><Relationship Type="http://schemas.openxmlformats.org/officeDocument/2006/relationships/table" Target="/xl/tables/table6.xml" Id="R9f1d74fbb47142f4" /></Relationships>
</file>

<file path=xl/worksheets/_rels/sheet7.xml.rels>&#65279;<?xml version="1.0" encoding="utf-8"?><Relationships xmlns="http://schemas.openxmlformats.org/package/2006/relationships"><Relationship Type="http://schemas.openxmlformats.org/officeDocument/2006/relationships/table" Target="/xl/tables/table7.xml" Id="R498b03d3dc9e41fd" /></Relationships>
</file>

<file path=xl/worksheets/_rels/sheet8.xml.rels>&#65279;<?xml version="1.0" encoding="utf-8"?><Relationships xmlns="http://schemas.openxmlformats.org/package/2006/relationships"><Relationship Type="http://schemas.openxmlformats.org/officeDocument/2006/relationships/table" Target="/xl/tables/table8.xml" Id="Rb5ea713b83e14b36" /></Relationships>
</file>

<file path=xl/worksheets/_rels/sheet9.xml.rels>&#65279;<?xml version="1.0" encoding="utf-8"?><Relationships xmlns="http://schemas.openxmlformats.org/package/2006/relationships"><Relationship Type="http://schemas.openxmlformats.org/officeDocument/2006/relationships/table" Target="/xl/tables/table9.xml" Id="R0aba6ab0f7114ff6" /></Relationships>
</file>

<file path=xl/worksheets/_rels/sheet10.xml.rels>&#65279;<?xml version="1.0" encoding="utf-8"?><Relationships xmlns="http://schemas.openxmlformats.org/package/2006/relationships"><Relationship Type="http://schemas.openxmlformats.org/officeDocument/2006/relationships/table" Target="/xl/tables/table10.xml" Id="Rc715c7a8ad3d4002" /></Relationships>
</file>

<file path=xl/worksheets/_rels/sheet11.xml.rels>&#65279;<?xml version="1.0" encoding="utf-8"?><Relationships xmlns="http://schemas.openxmlformats.org/package/2006/relationships"><Relationship Type="http://schemas.openxmlformats.org/officeDocument/2006/relationships/table" Target="/xl/tables/table11.xml" Id="Rce9e08dc3f864850" /></Relationships>
</file>

<file path=xl/worksheets/sheet1.xml><?xml version="1.0" encoding="utf-8"?>
<x:worksheet xmlns:x="http://schemas.openxmlformats.org/spreadsheetml/2006/main">
  <x:sheetPr>
    <x:tabColor rgb="FF17324D"/>
  </x:sheetPr>
  <x:sheetViews>
    <x:sheetView showGridLines="0" workbookViewId="0">
      <x:pane xSplit="2" ySplit="5" topLeftCell="C6" activePane="bottomRight" state="frozen"/>
    </x:sheetView>
  </x:sheetViews>
  <x:sheetFormatPr defaultRowHeight="15"/>
  <x:cols>
    <x:col min="1" max="1" width="10" hidden="0" customWidth="1"/>
    <x:col min="2" max="2" width="22" hidden="0" customWidth="1"/>
    <x:col min="3" max="3" width="12" hidden="0" customWidth="1"/>
    <x:col min="4" max="4" width="12" hidden="0" customWidth="1"/>
    <x:col min="5" max="5" width="24" hidden="0" customWidth="1"/>
    <x:col min="6" max="6" width="60" hidden="0" customWidth="1"/>
    <x:col min="7" max="7" width="25" hidden="0" customWidth="1"/>
    <x:col min="8" max="8" width="16" hidden="0" customWidth="1"/>
    <x:col min="9" max="9" width="23" hidden="0" customWidth="1"/>
    <x:col min="10" max="10" width="10" hidden="0" customWidth="1"/>
    <x:col min="11" max="11" width="18" hidden="0" customWidth="1"/>
    <x:col min="12" max="12" width="24" hidden="0" customWidth="1"/>
    <x:col min="13" max="13" width="20" hidden="0" customWidth="1"/>
    <x:col min="14" max="14" width="22" hidden="0" customWidth="1"/>
    <x:col min="15" max="15" width="50" hidden="0" customWidth="1"/>
    <x:col min="16" max="16" width="45" hidden="0" customWidth="1"/>
    <x:col min="17" max="17" width="60" hidden="0" customWidth="1"/>
    <x:col min="18" max="18" width="55" hidden="0" customWidth="1"/>
    <x:col min="19" max="19" width="55" hidden="0" customWidth="1"/>
    <x:col min="20" max="20" width="55" hidden="0" customWidth="1"/>
    <x:col min="21" max="21" width="40" hidden="0" customWidth="1"/>
    <x:col min="22" max="22" width="12" hidden="0" customWidth="1"/>
    <x:col min="23" max="23" width="55" hidden="0" customWidth="1"/>
    <x:col min="24" max="24" width="30" hidden="0" customWidth="1"/>
    <x:col min="25" max="25" width="24" hidden="0" customWidth="1"/>
    <x:col min="26" max="26" width="70" hidden="0" customWidth="1"/>
  </x:cols>
  <x:sheetData>
    <x:row r="1" ht="42" customHeight="1">
      <x:c r="A1" s="5" t="str">
        <x:v>50개 핵심기업 | 미국 28 · 한국 22</x:v>
      </x:c>
      <x:c r="B1" s="5"/>
      <x:c r="C1" s="5"/>
      <x:c r="D1" s="5"/>
      <x:c r="E1" s="5"/>
      <x:c r="F1" s="5"/>
      <x:c r="G1" s="5"/>
      <x:c r="H1" s="5"/>
      <x:c r="I1" s="5"/>
      <x:c r="J1" s="5"/>
      <x:c r="K1" s="5"/>
      <x:c r="L1" s="5"/>
      <x:c r="M1" s="5"/>
      <x:c r="N1" s="5"/>
      <x:c r="O1" s="5"/>
      <x:c r="P1" s="5"/>
      <x:c r="Q1" s="5"/>
      <x:c r="R1" s="5"/>
      <x:c r="S1" s="5"/>
      <x:c r="T1" s="5"/>
      <x:c r="U1" s="5"/>
      <x:c r="V1" s="5"/>
      <x:c r="W1" s="5"/>
      <x:c r="X1" s="5"/>
      <x:c r="Y1" s="5"/>
      <x:c r="Z1" s="5"/>
    </x:row>
    <x:row r="2" ht="24" customHeight="1">
      <x:c r="A2" s="6" t="str">
        <x:v>2026-10-12 KST 기준. 미국 10/9·한국 10/8 정규장. 통화별 시총 직접 비교 금지. 미검증 재무를 명시했으며 점수는 분석 판단입니다.</x:v>
      </x:c>
      <x:c r="B2" s="6"/>
      <x:c r="C2" s="6"/>
      <x:c r="D2" s="6"/>
      <x:c r="E2" s="6"/>
      <x:c r="F2" s="6"/>
      <x:c r="G2" s="6"/>
      <x:c r="H2" s="6"/>
      <x:c r="I2" s="3"/>
      <x:c r="J2" s="3"/>
      <x:c r="K2" s="3"/>
      <x:c r="L2" s="3"/>
      <x:c r="M2" s="3"/>
      <x:c r="N2" s="3"/>
      <x:c r="O2" s="3"/>
      <x:c r="P2" s="3"/>
      <x:c r="Q2" s="3"/>
      <x:c r="R2" s="3"/>
      <x:c r="S2" s="3"/>
      <x:c r="T2" s="3"/>
      <x:c r="U2" s="3"/>
      <x:c r="V2" s="3"/>
      <x:c r="W2" s="3"/>
      <x:c r="X2" s="3"/>
      <x:c r="Y2" s="3"/>
      <x:c r="Z2" s="3"/>
    </x:row>
    <x:row r="3" ht="24" customHeight="1">
      <x:c r="A3" s="6"/>
      <x:c r="B3" s="6"/>
      <x:c r="C3" s="6"/>
      <x:c r="D3" s="6"/>
      <x:c r="E3" s="6"/>
      <x:c r="F3" s="6"/>
      <x:c r="G3" s="6"/>
      <x:c r="H3" s="6"/>
      <x:c r="I3" s="3"/>
      <x:c r="J3" s="3"/>
      <x:c r="K3" s="3"/>
      <x:c r="L3" s="3"/>
      <x:c r="M3" s="3"/>
      <x:c r="N3" s="3"/>
      <x:c r="O3" s="3"/>
      <x:c r="P3" s="3"/>
      <x:c r="Q3" s="3"/>
      <x:c r="R3" s="3"/>
      <x:c r="S3" s="3"/>
      <x:c r="T3" s="3"/>
      <x:c r="U3" s="3"/>
      <x:c r="V3" s="3"/>
      <x:c r="W3" s="3"/>
      <x:c r="X3" s="3"/>
      <x:c r="Y3" s="3"/>
      <x:c r="Z3" s="3"/>
    </x:row>
    <x:row r="4">
      <x:c r="A4" s="3"/>
      <x:c r="B4" s="3"/>
      <x:c r="C4" s="3"/>
      <x:c r="D4" s="3"/>
      <x:c r="E4" s="3"/>
      <x:c r="F4" s="3"/>
      <x:c r="G4" s="3"/>
      <x:c r="H4" s="3"/>
      <x:c r="I4" s="3"/>
      <x:c r="J4" s="3"/>
      <x:c r="K4" s="3"/>
      <x:c r="L4" s="3"/>
      <x:c r="M4" s="3"/>
      <x:c r="N4" s="3"/>
      <x:c r="O4" s="3"/>
      <x:c r="P4" s="3"/>
      <x:c r="Q4" s="3"/>
      <x:c r="R4" s="3"/>
      <x:c r="S4" s="3"/>
      <x:c r="T4" s="3"/>
      <x:c r="U4" s="3"/>
      <x:c r="V4" s="3"/>
      <x:c r="W4" s="3"/>
      <x:c r="X4" s="3"/>
      <x:c r="Y4" s="3"/>
      <x:c r="Z4" s="3"/>
    </x:row>
    <x:row r="5" ht="36" customHeight="1">
      <x:c r="A5" s="7" t="str">
        <x:v>지역</x:v>
      </x:c>
      <x:c r="B5" s="7" t="str">
        <x:v>기업</x:v>
      </x:c>
      <x:c r="C5" s="7" t="str">
        <x:v>티커</x:v>
      </x:c>
      <x:c r="D5" s="7" t="str">
        <x:v>거래소</x:v>
      </x:c>
      <x:c r="E5" s="7" t="str">
        <x:v>사업</x:v>
      </x:c>
      <x:c r="F5" s="7" t="str">
        <x:v>한줄 판단</x:v>
      </x:c>
      <x:c r="G5" s="7" t="str">
        <x:v>접근 시점</x:v>
      </x:c>
      <x:c r="H5" s="7" t="str">
        <x:v>가격</x:v>
      </x:c>
      <x:c r="I5" s="7" t="str">
        <x:v>시가총액(십억 현지통화)</x:v>
      </x:c>
      <x:c r="J5" s="7" t="str">
        <x:v>통화</x:v>
      </x:c>
      <x:c r="K5" s="7" t="str">
        <x:v>1년 가격수익률</x:v>
      </x:c>
      <x:c r="L5" s="7" t="str">
        <x:v>공매도 유통주식비중(미국)</x:v>
      </x:c>
      <x:c r="M5" s="7" t="str">
        <x:v>공매도 ratio(미국)</x:v>
      </x:c>
      <x:c r="N5" s="7" t="str">
        <x:v>주간 변동성(미국)</x:v>
      </x:c>
      <x:c r="O5" s="7" t="str">
        <x:v>현금·확인기간</x:v>
      </x:c>
      <x:c r="P5" s="7" t="str">
        <x:v>부채</x:v>
      </x:c>
      <x:c r="Q5" s="7" t="str">
        <x:v>현금소진</x:v>
      </x:c>
      <x:c r="R5" s="7" t="str">
        <x:v>기존 매출·현금창출</x:v>
      </x:c>
      <x:c r="S5" s="7" t="str">
        <x:v>재무 위험</x:v>
      </x:c>
      <x:c r="T5" s="7" t="str">
        <x:v>기대 반영 판단</x:v>
      </x:c>
      <x:c r="U5" s="7" t="str">
        <x:v>특허·독점권</x:v>
      </x:c>
      <x:c r="V5" s="7" t="str">
        <x:v>점수</x:v>
      </x:c>
      <x:c r="W5" s="7" t="str">
        <x:v>자료 신뢰도</x:v>
      </x:c>
      <x:c r="X5" s="7" t="str">
        <x:v>가격 기준</x:v>
      </x:c>
      <x:c r="Y5" s="7" t="str">
        <x:v>출처 ID</x:v>
      </x:c>
      <x:c r="Z5" s="7" t="str">
        <x:v>직접 출처 URL</x:v>
      </x:c>
    </x:row>
    <x:row r="6" ht="100" customHeight="1">
      <x:c r="A6" s="10" t="str">
        <x:v>미국</x:v>
      </x:c>
      <x:c r="B6" s="10" t="str">
        <x:v>일라이 릴리</x:v>
      </x:c>
      <x:c r="C6" s="3" t="str">
        <x:v>LLY</x:v>
      </x:c>
      <x:c r="D6" s="3" t="str">
        <x:v>NYSE</x:v>
      </x:c>
      <x:c r="E6" s="3" t="str">
        <x:v>신약</x:v>
      </x:c>
      <x:c r="F6" s="3" t="str">
        <x:v>레타트루타이드 허가신청과 비만 공급 확장이 핵심. 높은 시가총액 때문에 좋은 임상만으로 추가 상승을 보장하지 못한다.</x:v>
      </x:c>
      <x:c r="G6" s="3" t="str">
        <x:v>주가 조정 대기</x:v>
      </x:c>
      <x:c r="H6" s="8" t="n">
        <x:v>1179.27</x:v>
      </x:c>
      <x:c r="I6" s="8" t="n">
        <x:v>1110.11</x:v>
      </x:c>
      <x:c r="J6" s="3" t="str">
        <x:v>USD</x:v>
      </x:c>
      <x:c r="K6" s="9" t="n">
        <x:v>0.3787</x:v>
      </x:c>
      <x:c r="L6" s="9" t="n">
        <x:v>0.0083</x:v>
      </x:c>
      <x:c r="M6" s="3" t="n">
        <x:v>2.83</x:v>
      </x:c>
      <x:c r="N6" s="9" t="n">
        <x:v>0.0327</x:v>
      </x:c>
      <x:c r="O6" s="3" t="str">
        <x:v>cash equivalents만 USD 8.95bn (–2026-06-30); 투자증권 별도; 확인 차입합계 USD 54.91bn</x:v>
      </x:c>
      <x:c r="P6" s="3" t="str">
        <x:v>개별 공식 잔액 전수 재검증 미완료</x:v>
      </x:c>
      <x:c r="Q6" s="3" t="str">
        <x:v>현금흐름 수치 미검증: 손실·R&amp;D와 현금소진을 동일시하지 않음</x:v>
      </x:c>
      <x:c r="R6" s="3" t="str">
        <x:v>비만·당뇨 기존 제품이 현금 창출</x:v>
      </x:c>
      <x:c r="S6" s="3" t="str">
        <x:v>자체 현금창출력 우수; 생산투자·약가 압력 / 연간CFO USD 16.81bn (2025-01-01–2025-12-31); 반기CFO USD 16.02bn (2026-01-01–2026-06-30)</x:v>
      </x:c>
      <x:c r="T6" s="3" t="str">
        <x:v>비만 성장 기대 높음; 1년 상승률과 큰 시총 확인</x:v>
      </x:c>
      <x:c r="U6" s="3" t="str">
        <x:v>제품·지역별 특허 만료 확인 필요</x:v>
      </x:c>
      <x:c r="V6" s="3" t="n">
        <x:v>87</x:v>
      </x:c>
      <x:c r="W6" s="3" t="str">
        <x:v>공식 임상·실적 확인</x:v>
      </x:c>
      <x:c r="X6" s="3" t="str">
        <x:v>2026-10-09 미국 정규장</x:v>
      </x:c>
      <x:c r="Y6" s="3" t="str">
        <x:v>S001; S002; S250</x:v>
      </x:c>
      <x:c r="Z6" s="3" t="str">
        <x:v>https://investor.lilly.com/news-releases/news-release-details/lillys-triple-agonist-retatrutide-successful-two-additional
https://finviz.com/quote.ashx?t=LLY
https://data.sec.gov/api/xbrl/companyfacts/CIK0000059478.json</x:v>
      </x:c>
    </x:row>
    <x:row r="7" ht="100" customHeight="1">
      <x:c r="A7" s="10" t="str">
        <x:v>미국</x:v>
      </x:c>
      <x:c r="B7" s="10" t="str">
        <x:v>노보 노디스크</x:v>
      </x:c>
      <x:c r="C7" s="3" t="str">
        <x:v>NVO</x:v>
      </x:c>
      <x:c r="D7" s="3" t="str">
        <x:v>NYSE</x:v>
      </x:c>
      <x:c r="E7" s="3" t="str">
        <x:v>신약</x:v>
      </x:c>
      <x:c r="F7" s="3" t="str">
        <x:v>카그리세마 허가·처방을 확인한다. ZEUS 실패와 HERMES 등록 종료를 반영하고, 별도 ARTEMIS를 성공 대기로 단정하지 않는다.</x:v>
      </x:c>
      <x:c r="G7" s="3" t="str">
        <x:v>결과 확인 후 접근</x:v>
      </x:c>
      <x:c r="H7" s="8" t="n">
        <x:v>38.64</x:v>
      </x:c>
      <x:c r="I7" s="8" t="n">
        <x:v>129.28</x:v>
      </x:c>
      <x:c r="J7" s="3" t="str">
        <x:v>USD</x:v>
      </x:c>
      <x:c r="K7" s="9" t="n">
        <x:v>-0.34149999999999997</x:v>
      </x:c>
      <x:c r="L7" s="9" t="n">
        <x:v>0.0095</x:v>
      </x:c>
      <x:c r="M7" s="3" t="n">
        <x:v>2.52</x:v>
      </x:c>
      <x:c r="N7" s="9" t="n">
        <x:v>0.020099999999999996</x:v>
      </x:c>
      <x:c r="O7" s="3" t="str">
        <x:v>cash equivalents만 DKK 26.46bn (–2025-12-31); 투자증권 별도</x:v>
      </x:c>
      <x:c r="P7" s="3" t="str">
        <x:v>개별 공식 잔액 전수 재검증 미완료</x:v>
      </x:c>
      <x:c r="Q7" s="3" t="str">
        <x:v>현금흐름 수치 미검증: 손실·R&amp;D와 현금소진을 동일시하지 않음</x:v>
      </x:c>
      <x:c r="R7" s="3" t="str">
        <x:v>2026 Q2 조정 매출 CER +7%</x:v>
      </x:c>
      <x:c r="S7" s="3" t="str">
        <x:v>상업제품 보유; 증설·경쟁으로 수익성 압박 / 연간CFO DKK 119.10bn (2025-01-01–2025-12-31)</x:v>
      </x:c>
      <x:c r="T7" s="3" t="str">
        <x:v>주가 부진은 경쟁력 우려 반영; 반등은 허가·처방 증거 필요</x:v>
      </x:c>
      <x:c r="U7" s="3" t="str">
        <x:v>제품·지역별 특허 만료 확인 필요</x:v>
      </x:c>
      <x:c r="V7" s="3" t="n">
        <x:v>83</x:v>
      </x:c>
      <x:c r="W7" s="3" t="str">
        <x:v>공식 임상·실적 확인</x:v>
      </x:c>
      <x:c r="X7" s="3" t="str">
        <x:v>2026-10-09 미국 정규장</x:v>
      </x:c>
      <x:c r="Y7" s="3" t="str">
        <x:v>S003; S004; S145; S257</x:v>
      </x:c>
      <x:c r="Z7" s="3" t="str">
        <x:v>https://www.novonordisk.com/news-and-media/news-and-ir-materials/news-details.html?id=916590
https://finviz.com/quote.ashx?t=NVO
https://www.novonordisk.com/news-and-media/news-and-ir-materials/news-details.html?id=916587
https://data.sec.gov/api/xbrl/companyfacts/CIK0000353278.json</x:v>
      </x:c>
    </x:row>
    <x:row r="8" ht="100" customHeight="1">
      <x:c r="A8" s="10" t="str">
        <x:v>미국</x:v>
      </x:c>
      <x:c r="B8" s="10" t="str">
        <x:v>머크</x:v>
      </x:c>
      <x:c r="C8" s="3" t="str">
        <x:v>MRK</x:v>
      </x:c>
      <x:c r="D8" s="3" t="str">
        <x:v>NYSE</x:v>
      </x:c>
      <x:c r="E8" s="3" t="str">
        <x:v>신약</x:v>
      </x:c>
      <x:c r="F8" s="3" t="str">
        <x:v>키트루다 특허절벽을 암백신·ADC·신규 제품이 메울 수 있는지 확인. 암백신 3상 성공은 이미 공개됐다.</x:v>
      </x:c>
      <x:c r="G8" s="3" t="str">
        <x:v>주가 조정 대기</x:v>
      </x:c>
      <x:c r="H8" s="8" t="n">
        <x:v>145.6</x:v>
      </x:c>
      <x:c r="I8" s="8" t="n">
        <x:v>359.22</x:v>
      </x:c>
      <x:c r="J8" s="3" t="str">
        <x:v>USD</x:v>
      </x:c>
      <x:c r="K8" s="9" t="n">
        <x:v>0.664</x:v>
      </x:c>
      <x:c r="L8" s="9" t="n">
        <x:v>0.0115</x:v>
      </x:c>
      <x:c r="M8" s="3" t="n">
        <x:v>2.9</x:v>
      </x:c>
      <x:c r="N8" s="9" t="n">
        <x:v>0.0279</x:v>
      </x:c>
      <x:c r="O8" s="3" t="str">
        <x:v>cash equivalents만 USD 6.85bn (–2026-06-30); 투자증권 별도; 확인 차입합계 USD 53.91bn</x:v>
      </x:c>
      <x:c r="P8" s="3" t="str">
        <x:v>개별 공식 잔액 전수 재검증 미완료</x:v>
      </x:c>
      <x:c r="Q8" s="3" t="str">
        <x:v>현금흐름 수치 미검증: 손실·R&amp;D와 현금소진을 동일시하지 않음</x:v>
      </x:c>
      <x:c r="R8" s="3" t="str">
        <x:v>Q2 매출 $16.6bn; KEYTRUDA/QLEX $8.4bn</x:v>
      </x:c>
      <x:c r="S8" s="3" t="str">
        <x:v>제품 현금 창출; 인수·개발비 부담 / 연간CFO USD 16.47bn (2025-01-01–2025-12-31); 반기CFO USD 9.29bn (2026-01-01–2026-06-30)</x:v>
      </x:c>
      <x:c r="T8" s="3" t="str">
        <x:v>1년 상승과 KEYTRUDA 집중을 함께 반영</x:v>
      </x:c>
      <x:c r="U8" s="3" t="str">
        <x:v>KEYTRUDA 미국 핵심 독점권 종료 위험: 2028년 전후; 제형·특허별 다름</x:v>
      </x:c>
      <x:c r="V8" s="3" t="n">
        <x:v>84</x:v>
      </x:c>
      <x:c r="W8" s="3" t="str">
        <x:v>공식 임상·실적 확인</x:v>
      </x:c>
      <x:c r="X8" s="3" t="str">
        <x:v>2026-10-09 미국 정규장</x:v>
      </x:c>
      <x:c r="Y8" s="3" t="str">
        <x:v>S005; S006; S253</x:v>
      </x:c>
      <x:c r="Z8" s="3" t="str">
        <x:v>https://www.merck.com/news/merck-highlights-key-regulatory-and-clinical-milestones-across-broad-diverse-pipeline/
https://finviz.com/quote.ashx?t=MRK
https://data.sec.gov/api/xbrl/companyfacts/CIK0000310158.json</x:v>
      </x:c>
    </x:row>
    <x:row r="9" ht="100" customHeight="1">
      <x:c r="A9" s="10" t="str">
        <x:v>미국</x:v>
      </x:c>
      <x:c r="B9" s="10" t="str">
        <x:v>브리스톨마이어스스큅</x:v>
      </x:c>
      <x:c r="C9" s="3" t="str">
        <x:v>BMY</x:v>
      </x:c>
      <x:c r="D9" s="3" t="str">
        <x:v>NYSE</x:v>
      </x:c>
      <x:c r="E9" s="3" t="str">
        <x:v>신약</x:v>
      </x:c>
      <x:c r="F9" s="3" t="str">
        <x:v>2027년 두 허가 일정이 명확하다. 레거시 제품 감소를 신규 혈액암·면역 제품이 얼마나 상쇄하는지가 관건.</x:v>
      </x:c>
      <x:c r="G9" s="3" t="str">
        <x:v>지금부터 분할 관찰</x:v>
      </x:c>
      <x:c r="H9" s="8" t="n">
        <x:v>59.12</x:v>
      </x:c>
      <x:c r="I9" s="8" t="n">
        <x:v>120.77</x:v>
      </x:c>
      <x:c r="J9" s="3" t="str">
        <x:v>USD</x:v>
      </x:c>
      <x:c r="K9" s="9" t="n">
        <x:v>0.3232</x:v>
      </x:c>
      <x:c r="L9" s="9" t="n">
        <x:v>0.0225</x:v>
      </x:c>
      <x:c r="M9" s="3" t="n">
        <x:v>4.08</x:v>
      </x:c>
      <x:c r="N9" s="9" t="n">
        <x:v>0.0209</x:v>
      </x:c>
      <x:c r="O9" s="3" t="str">
        <x:v>cash equivalents만 USD 8.72bn (–2026-06-30); 투자증권 별도; 확인 차입합계 USD 43.12bn</x:v>
      </x:c>
      <x:c r="P9" s="3" t="str">
        <x:v>개별 공식 잔액 전수 재검증 미완료</x:v>
      </x:c>
      <x:c r="Q9" s="3" t="str">
        <x:v>현금흐름 수치 미검증: 손실·R&amp;D와 현금소진을 동일시하지 않음</x:v>
      </x:c>
      <x:c r="R9" s="3" t="str">
        <x:v>Q2 매출 $12.973bn; 성장제품 +15%, 레거시 -4%</x:v>
      </x:c>
      <x:c r="S9" s="3" t="str">
        <x:v>인수 부채·특허절벽이 할인 요인 / 연간CFO USD 14.16bn (2025-01-01–2025-12-31); 반기CFO USD 4.50bn (2026-01-01–2026-06-30)</x:v>
      </x:c>
      <x:c r="T9" s="3" t="str">
        <x:v>낮은 배수에는 실적 감소 위험도 포함</x:v>
      </x:c>
      <x:c r="U9" s="3" t="str">
        <x:v>Eliquis·Opdivo·Revlimid 지역별 독점권 만료 위험</x:v>
      </x:c>
      <x:c r="V9" s="3" t="n">
        <x:v>84</x:v>
      </x:c>
      <x:c r="W9" s="3" t="str">
        <x:v>공식 임상·실적 확인</x:v>
      </x:c>
      <x:c r="X9" s="3" t="str">
        <x:v>2026-10-09 미국 정규장</x:v>
      </x:c>
      <x:c r="Y9" s="3" t="str">
        <x:v>S007; S008; S260</x:v>
      </x:c>
      <x:c r="Z9" s="3" t="str">
        <x:v>https://www.bms.com/assets/bms/us/en-us/pdf/investor-info/doc_financials/quarterly_reports/2026/ghBMY-Q2-2026-Earnings-Press-Release.pdf
https://finviz.com/quote.ashx?t=BMY
https://data.sec.gov/api/xbrl/companyfacts/CIK0000014272.json</x:v>
      </x:c>
    </x:row>
    <x:row r="10" ht="100" customHeight="1">
      <x:c r="A10" s="10" t="str">
        <x:v>미국</x:v>
      </x:c>
      <x:c r="B10" s="10" t="str">
        <x:v>화이자</x:v>
      </x:c>
      <x:c r="C10" s="3" t="str">
        <x:v>PFE</x:v>
      </x:c>
      <x:c r="D10" s="3" t="str">
        <x:v>NYSE</x:v>
      </x:c>
      <x:c r="E10" s="3" t="str">
        <x:v>신약</x:v>
      </x:c>
      <x:c r="F10" s="3" t="str">
        <x:v>월1회 GLP-1은 이미 3상이다. SigVie-002 전체 OS 실패를 할인하고 비만·ADC의 실제 성장과 현금흐름 회복을 확인한다.</x:v>
      </x:c>
      <x:c r="G10" s="3" t="str">
        <x:v>상업화 매출 확인 후 접근</x:v>
      </x:c>
      <x:c r="H10" s="8" t="n">
        <x:v>28.28</x:v>
      </x:c>
      <x:c r="I10" s="8" t="n">
        <x:v>161.19</x:v>
      </x:c>
      <x:c r="J10" s="3" t="str">
        <x:v>USD</x:v>
      </x:c>
      <x:c r="K10" s="9" t="n">
        <x:v>0.1204</x:v>
      </x:c>
      <x:c r="L10" s="9" t="n">
        <x:v>0.0264</x:v>
      </x:c>
      <x:c r="M10" s="3" t="n">
        <x:v>4.16</x:v>
      </x:c>
      <x:c r="N10" s="9" t="n">
        <x:v>0.0215</x:v>
      </x:c>
      <x:c r="O10" s="3" t="str">
        <x:v>cash equivalents만 USD 0.98bn (–2026-06-28); 투자증권 별도; 확인 차입합계 USD 63.19bn</x:v>
      </x:c>
      <x:c r="P10" s="3" t="str">
        <x:v>개별 공식 잔액 전수 재검증 미완료</x:v>
      </x:c>
      <x:c r="Q10" s="3" t="str">
        <x:v>현금흐름 수치 미검증: 손실·R&amp;D와 현금소진을 동일시하지 않음</x:v>
      </x:c>
      <x:c r="R10" s="3" t="str">
        <x:v>기존 제품·Seagen ADC 포트폴리오</x:v>
      </x:c>
      <x:c r="S10" s="3" t="str">
        <x:v>인수 부채·배당·개발비와 현금흐름의 균형 필요 / 연간CFO USD 11.70bn (2025-01-01–2025-12-31); 반기CFO USD 3.45bn (2026-01-01–2026-06-28)</x:v>
      </x:c>
      <x:c r="T10" s="3" t="str">
        <x:v>비만 재진입 기대는 남지만 상업 증거 부족</x:v>
      </x:c>
      <x:c r="U10" s="3" t="str">
        <x:v>제품·지역별 특허 만료 확인 필요</x:v>
      </x:c>
      <x:c r="V10" s="3" t="n">
        <x:v>79</x:v>
      </x:c>
      <x:c r="W10" s="3" t="str">
        <x:v>공식 임상·실적 확인</x:v>
      </x:c>
      <x:c r="X10" s="3" t="str">
        <x:v>2026-10-09 미국 정규장</x:v>
      </x:c>
      <x:c r="Y10" s="3" t="str">
        <x:v>S009; S010; S146; S258</x:v>
      </x:c>
      <x:c r="Z10" s="3" t="str">
        <x:v>https://www.sec.gov/Archives/edgar/data/78003/000007800326000094/pfe-6282026xex99.htm
https://finviz.com/quote.ashx?t=PFE
https://www.pfizer.com/news/press-release/press-release-detail/pfizer-announces-topline-phase-3-results-sigvotatug-vedotin
https://data.sec.gov/api/xbrl/companyfacts/CIK0000078003.json</x:v>
      </x:c>
    </x:row>
    <x:row r="11" ht="100" customHeight="1">
      <x:c r="A11" s="10" t="str">
        <x:v>미국</x:v>
      </x:c>
      <x:c r="B11" s="10" t="str">
        <x:v>존슨앤드존슨</x:v>
      </x:c>
      <x:c r="C11" s="3" t="str">
        <x:v>JNJ</x:v>
      </x:c>
      <x:c r="D11" s="3" t="str">
        <x:v>NYSE</x:v>
      </x:c>
      <x:c r="E11" s="3" t="str">
        <x:v>신약</x:v>
      </x:c>
      <x:c r="F11" s="3" t="str">
        <x:v>면역·혈액암의 이미 승인된 제품 확대가 주된 가치. 신규 적응증 성과가 분산된 사업의 성장을 더한다.</x:v>
      </x:c>
      <x:c r="G11" s="3" t="str">
        <x:v>지금부터 분할 관찰</x:v>
      </x:c>
      <x:c r="H11" s="8" t="n">
        <x:v>261.44</x:v>
      </x:c>
      <x:c r="I11" s="8" t="n">
        <x:v>630.04</x:v>
      </x:c>
      <x:c r="J11" s="3" t="str">
        <x:v>USD</x:v>
      </x:c>
      <x:c r="K11" s="9" t="n">
        <x:v>0.3682</x:v>
      </x:c>
      <x:c r="L11" s="9" t="n">
        <x:v>0.0092</x:v>
      </x:c>
      <x:c r="M11" s="3" t="n">
        <x:v>3.15</x:v>
      </x:c>
      <x:c r="N11" s="9" t="n">
        <x:v>0.020099999999999996</x:v>
      </x:c>
      <x:c r="O11" s="3" t="str">
        <x:v>cash equivalents만 USD 20.42bn (–2026-06-28); 투자증권 별도; 확인 차입합계 USD 49.04bn</x:v>
      </x:c>
      <x:c r="P11" s="3" t="str">
        <x:v>개별 공식 잔액 전수 재검증 미완료</x:v>
      </x:c>
      <x:c r="Q11" s="3" t="str">
        <x:v>현금흐름 수치 미검증: 손실·R&amp;D와 현금소진을 동일시하지 않음</x:v>
      </x:c>
      <x:c r="R11" s="3" t="str">
        <x:v>2026 Q2 실적·연간 전망 상향 (공식)</x:v>
      </x:c>
      <x:c r="S11" s="3" t="str">
        <x:v>다각화 현금창출; 소송·인수 위험 / 연간CFO USD 24.53bn (2024-12-30–2025-12-28); 반기CFO USD 11.13bn (2025-12-29–2026-06-28)</x:v>
      </x:c>
      <x:c r="T11" s="3" t="str">
        <x:v>대형 우량 프리미엄; 임상 단일 이벤트 민감도 낮음</x:v>
      </x:c>
      <x:c r="U11" s="3" t="str">
        <x:v>제품·지역별 특허 만료 확인 필요</x:v>
      </x:c>
      <x:c r="V11" s="3" t="n">
        <x:v>85</x:v>
      </x:c>
      <x:c r="W11" s="3" t="str">
        <x:v>공식 임상·실적 확인</x:v>
      </x:c>
      <x:c r="X11" s="3" t="str">
        <x:v>2026-10-09 미국 정규장</x:v>
      </x:c>
      <x:c r="Y11" s="3" t="str">
        <x:v>S011; S012; S251</x:v>
      </x:c>
      <x:c r="Z11" s="3" t="str">
        <x:v>https://www.jnj.com/media-center/press-releases/johnson-johnson-reports-q2-2026-results-raises-2026-outlook
https://finviz.com/quote.ashx?t=JNJ
https://data.sec.gov/api/xbrl/companyfacts/CIK0000200406.json</x:v>
      </x:c>
    </x:row>
    <x:row r="12" ht="100" customHeight="1">
      <x:c r="A12" s="10" t="str">
        <x:v>미국</x:v>
      </x:c>
      <x:c r="B12" s="10" t="str">
        <x:v>애브비</x:v>
      </x:c>
      <x:c r="C12" s="3" t="str">
        <x:v>ABBV</x:v>
      </x:c>
      <x:c r="D12" s="3" t="str">
        <x:v>NYSE</x:v>
      </x:c>
      <x:c r="E12" s="3" t="str">
        <x:v>신약</x:v>
      </x:c>
      <x:c r="F12" s="3" t="str">
        <x:v>타바파돈은 이미 FDA 승인됐다. 파킨슨 출시 매출과 Skyrizi·Rinvoq 성장 지속을 확인한다.</x:v>
      </x:c>
      <x:c r="G12" s="3" t="str">
        <x:v>주가 조정 대기</x:v>
      </x:c>
      <x:c r="H12" s="8" t="n">
        <x:v>276.47</x:v>
      </x:c>
      <x:c r="I12" s="8" t="n">
        <x:v>488.55</x:v>
      </x:c>
      <x:c r="J12" s="3" t="str">
        <x:v>USD</x:v>
      </x:c>
      <x:c r="K12" s="9" t="n">
        <x:v>0.1984</x:v>
      </x:c>
      <x:c r="L12" s="9" t="n">
        <x:v>0.0092</x:v>
      </x:c>
      <x:c r="M12" s="3" t="n">
        <x:v>3.36</x:v>
      </x:c>
      <x:c r="N12" s="9" t="n">
        <x:v>0.0282</x:v>
      </x:c>
      <x:c r="O12" s="3" t="str">
        <x:v>cash equivalents만 USD 6.57bn (–2026-06-30); 투자증권 별도; 확인 차입합계 USD 70.82bn</x:v>
      </x:c>
      <x:c r="P12" s="3" t="str">
        <x:v>개별 공식 잔액 전수 재검증 미완료</x:v>
      </x:c>
      <x:c r="Q12" s="3" t="str">
        <x:v>현금흐름 수치 미검증: 손실·R&amp;D와 현금소진을 동일시하지 않음</x:v>
      </x:c>
      <x:c r="R12" s="3" t="str">
        <x:v>2026 Q2 공식 실적 확인</x:v>
      </x:c>
      <x:c r="S12" s="3" t="str">
        <x:v>제품 현금창출; 인수 부채·실패 프로그램 비용 / 연간CFO USD 19.03bn (2025-01-01–2025-12-31); 반기CFO USD 7.26bn (2026-01-01–2026-06-30)</x:v>
      </x:c>
      <x:c r="T12" s="3" t="str">
        <x:v>성장제품 기대 반영; 승인 전 베팅 구간은 지남</x:v>
      </x:c>
      <x:c r="U12" s="3" t="str">
        <x:v>제품·지역별 특허 만료 확인 필요</x:v>
      </x:c>
      <x:c r="V12" s="3" t="n">
        <x:v>80</x:v>
      </x:c>
      <x:c r="W12" s="3" t="str">
        <x:v>공식 임상·실적 확인</x:v>
      </x:c>
      <x:c r="X12" s="3" t="str">
        <x:v>2026-10-09 미국 정규장</x:v>
      </x:c>
      <x:c r="Y12" s="3" t="str">
        <x:v>S013; S014; S252</x:v>
      </x:c>
      <x:c r="Z12" s="3" t="str">
        <x:v>https://investors.abbvie.com/news-releases/news-release-details/abbvie-reports-second-quarter-2026-financial-results
https://finviz.com/quote.ashx?t=ABBV
https://data.sec.gov/api/xbrl/companyfacts/CIK0001551152.json</x:v>
      </x:c>
    </x:row>
    <x:row r="13" ht="100" customHeight="1">
      <x:c r="A13" s="10" t="str">
        <x:v>미국</x:v>
      </x:c>
      <x:c r="B13" s="10" t="str">
        <x:v>암젠</x:v>
      </x:c>
      <x:c r="C13" s="3" t="str">
        <x:v>AMGN</x:v>
      </x:c>
      <x:c r="D13" s="3" t="str">
        <x:v>NASDAQ</x:v>
      </x:c>
      <x:c r="E13" s="3" t="str">
        <x:v>신약</x:v>
      </x:c>
      <x:c r="F13" s="3" t="str">
        <x:v>MariTide의 체중감량 지속성과 투약 간격이 핵심. 3상 결과 날짜는 임의로 정하지 않는다.</x:v>
      </x:c>
      <x:c r="G13" s="3" t="str">
        <x:v>주가 조정 대기</x:v>
      </x:c>
      <x:c r="H13" s="8" t="n">
        <x:v>414.87</x:v>
      </x:c>
      <x:c r="I13" s="8" t="n">
        <x:v>224.29</x:v>
      </x:c>
      <x:c r="J13" s="3" t="str">
        <x:v>USD</x:v>
      </x:c>
      <x:c r="K13" s="9" t="n">
        <x:v>0.4043</x:v>
      </x:c>
      <x:c r="L13" s="9" t="n">
        <x:v>0.026000000000000002</x:v>
      </x:c>
      <x:c r="M13" s="3" t="n">
        <x:v>5.15</x:v>
      </x:c>
      <x:c r="N13" s="9" t="n">
        <x:v>0.0275</x:v>
      </x:c>
      <x:c r="O13" s="3" t="str">
        <x:v>$14bn; 부채 $57.3bn; 확인 차입합계 USD 57.30bn</x:v>
      </x:c>
      <x:c r="P13" s="3" t="str">
        <x:v>2026-06-30 $57.3bn; 현금 $14bn</x:v>
      </x:c>
      <x:c r="Q13" s="3" t="str">
        <x:v>현금흐름 수치 미검증: 손실·R&amp;D와 현금소진을 동일시하지 않음</x:v>
      </x:c>
      <x:c r="R13" s="3" t="str">
        <x:v>Q2 매출 $10.1bn (+10%)</x:v>
      </x:c>
      <x:c r="S13" s="3" t="str">
        <x:v>순부채 부담; 기존 제품 현금창출로 개발 지원 / 연간CFO USD 9.96bn (2025-01-01–2025-12-31); 반기CFO USD 6.19bn (2026-01-01–2026-06-30)</x:v>
      </x:c>
      <x:c r="T13" s="3" t="str">
        <x:v>1년 강세와 비만 기대를 감안해 조정 관찰</x:v>
      </x:c>
      <x:c r="U13" s="3" t="str">
        <x:v>제품·지역별 특허 만료 확인 필요</x:v>
      </x:c>
      <x:c r="V13" s="3" t="n">
        <x:v>77</x:v>
      </x:c>
      <x:c r="W13" s="3" t="str">
        <x:v>공식 임상·실적 확인</x:v>
      </x:c>
      <x:c r="X13" s="3" t="str">
        <x:v>2026-10-09 미국 정규장</x:v>
      </x:c>
      <x:c r="Y13" s="3" t="str">
        <x:v>S015; S016; S255</x:v>
      </x:c>
      <x:c r="Z13" s="3" t="str">
        <x:v>https://www.amgen.com/newsroom/press-releases/2026/08/amgen-reports-second-quarter-2026-financial-results
https://finviz.com/quote.ashx?t=AMGN
https://data.sec.gov/api/xbrl/companyfacts/CIK0000318154.json</x:v>
      </x:c>
    </x:row>
    <x:row r="14" ht="100" customHeight="1">
      <x:c r="A14" s="10" t="str">
        <x:v>미국</x:v>
      </x:c>
      <x:c r="B14" s="10" t="str">
        <x:v>길리어드</x:v>
      </x:c>
      <x:c r="C14" s="3" t="str">
        <x:v>GILD</x:v>
      </x:c>
      <x:c r="D14" s="3" t="str">
        <x:v>NASDAQ</x:v>
      </x:c>
      <x:c r="E14" s="3" t="str">
        <x:v>신약</x:v>
      </x:c>
      <x:c r="F14" s="3" t="str">
        <x:v>HIV 장기지속형 제품은 치료·예방 시장을 넓힌다. HIV 완치로 해석하면 안 된다.</x:v>
      </x:c>
      <x:c r="G14" s="3" t="str">
        <x:v>지금부터 분할 관찰</x:v>
      </x:c>
      <x:c r="H14" s="8" t="n">
        <x:v>151.17</x:v>
      </x:c>
      <x:c r="I14" s="8" t="n">
        <x:v>187.44</x:v>
      </x:c>
      <x:c r="J14" s="3" t="str">
        <x:v>USD</x:v>
      </x:c>
      <x:c r="K14" s="9" t="n">
        <x:v>0.2949</x:v>
      </x:c>
      <x:c r="L14" s="9" t="n">
        <x:v>0.0176</x:v>
      </x:c>
      <x:c r="M14" s="3" t="n">
        <x:v>3.65</x:v>
      </x:c>
      <x:c r="N14" s="9" t="n">
        <x:v>0.0248</x:v>
      </x:c>
      <x:c r="O14" s="3" t="str">
        <x:v>$3.2bn 현금·현금성·시장성채권 (2026-06-30); 인수관련H1지출$11.3bn; 확인 차입합계 USD 26.25bn</x:v>
      </x:c>
      <x:c r="P14" s="3" t="str">
        <x:v>개별 공식 잔액 전수 재검증 미완료</x:v>
      </x:c>
      <x:c r="Q14" s="3" t="str">
        <x:v>현금흐름 수치 미검증: 손실·R&amp;D와 현금소진을 동일시하지 않음</x:v>
      </x:c>
      <x:c r="R14" s="3" t="str">
        <x:v>기존 HIV·간질환 제품 기반</x:v>
      </x:c>
      <x:c r="S14" s="3" t="str">
        <x:v>기존 현금흐름이 혁신 개발비를 흡수 / 연간CFO USD 10.02bn (2025-01-01–2025-12-31); 반기CFO USD 6.12bn (2026-01-01–2026-06-30)</x:v>
      </x:c>
      <x:c r="T14" s="3" t="str">
        <x:v>상업 기반 대비 방어력; 성장 기대도 주가에 일부 반영</x:v>
      </x:c>
      <x:c r="U14" s="3" t="str">
        <x:v>제품·지역별 특허 만료 확인 필요</x:v>
      </x:c>
      <x:c r="V14" s="3" t="n">
        <x:v>88</x:v>
      </x:c>
      <x:c r="W14" s="3" t="str">
        <x:v>공식 임상·실적 확인</x:v>
      </x:c>
      <x:c r="X14" s="3" t="str">
        <x:v>2026-10-09 미국 정규장</x:v>
      </x:c>
      <x:c r="Y14" s="3" t="str">
        <x:v>S017; S018; S157; S256</x:v>
      </x:c>
      <x:c r="Z14" s="3" t="str">
        <x:v>https://investors.gilead.com/news/news-details/2026/Gilead-Sciences-Announces-Second-Quarter-2026-Financial-Results/default.aspx
https://finviz.com/quote.ashx?t=GILD
https://www.gilead.com/news/news-details/2026/gilead-sciences-announces-second-quarter-2026-financial-results
https://data.sec.gov/api/xbrl/companyfacts/CIK0000882095.json</x:v>
      </x:c>
    </x:row>
    <x:row r="15" ht="100" customHeight="1">
      <x:c r="A15" s="10" t="str">
        <x:v>미국</x:v>
      </x:c>
      <x:c r="B15" s="10" t="str">
        <x:v>리제네론</x:v>
      </x:c>
      <x:c r="C15" s="3" t="str">
        <x:v>REGN</x:v>
      </x:c>
      <x:c r="D15" s="3" t="str">
        <x:v>NASDAQ</x:v>
      </x:c>
      <x:c r="E15" s="3" t="str">
        <x:v>신약</x:v>
      </x:c>
      <x:c r="F15" s="3" t="str">
        <x:v>Cemdisiran 허가가 가까우며 기존 제품이 하방을 지지한다. fianlimab 3상 실패를 기본 가치에 반영한다.</x:v>
      </x:c>
      <x:c r="G15" s="3" t="str">
        <x:v>지금부터 분할 관찰</x:v>
      </x:c>
      <x:c r="H15" s="8" t="n">
        <x:v>746.54</x:v>
      </x:c>
      <x:c r="I15" s="8" t="n">
        <x:v>76.86</x:v>
      </x:c>
      <x:c r="J15" s="3" t="str">
        <x:v>USD</x:v>
      </x:c>
      <x:c r="K15" s="9" t="n">
        <x:v>0.3099</x:v>
      </x:c>
      <x:c r="L15" s="9" t="n">
        <x:v>0.0217</x:v>
      </x:c>
      <x:c r="M15" s="3" t="n">
        <x:v>2.92</x:v>
      </x:c>
      <x:c r="N15" s="9" t="n">
        <x:v>0.023799999999999998</x:v>
      </x:c>
      <x:c r="O15" s="3" t="str">
        <x:v>cash equivalents만 USD 2.46bn (–2026-06-30); 투자증권 별도</x:v>
      </x:c>
      <x:c r="P15" s="3" t="str">
        <x:v>개별 공식 잔액 전수 재검증 미완료</x:v>
      </x:c>
      <x:c r="Q15" s="3" t="str">
        <x:v>현금흐름 수치 미검증: 손실·R&amp;D와 현금소진을 동일시하지 않음</x:v>
      </x:c>
      <x:c r="R15" s="3" t="str">
        <x:v>Eylea·Dupixent·종양 제품 기반</x:v>
      </x:c>
      <x:c r="S15" s="3" t="str">
        <x:v>상업 현금창출; 안과 경쟁 및 연구개발 지출 / 연간CFO USD 4.98bn (2025-01-01–2025-12-31); 반기CFO USD 1.89bn (2026-01-01–2026-06-30)</x:v>
      </x:c>
      <x:c r="T15" s="3" t="str">
        <x:v>수익 기반 평가 가능; 실패 후보의 가치 복원은 별도</x:v>
      </x:c>
      <x:c r="U15" s="3" t="str">
        <x:v>제품·지역별 특허 만료 확인 필요</x:v>
      </x:c>
      <x:c r="V15" s="3" t="n">
        <x:v>85</x:v>
      </x:c>
      <x:c r="W15" s="3" t="str">
        <x:v>공식 임상·실적 확인</x:v>
      </x:c>
      <x:c r="X15" s="3" t="str">
        <x:v>2026-10-09 미국 정규장</x:v>
      </x:c>
      <x:c r="Y15" s="3" t="str">
        <x:v>S019; S020; S262</x:v>
      </x:c>
      <x:c r="Z15" s="3" t="str">
        <x:v>https://www.sec.gov/Archives/edgar/data/872589/000087258926000023/exhibit991q22026.htm
https://finviz.com/quote.ashx?t=REGN
https://data.sec.gov/api/xbrl/companyfacts/CIK0000872589.json</x:v>
      </x:c>
    </x:row>
    <x:row r="16" ht="100" customHeight="1">
      <x:c r="A16" s="10" t="str">
        <x:v>미국</x:v>
      </x:c>
      <x:c r="B16" s="10" t="str">
        <x:v>버텍스</x:v>
      </x:c>
      <x:c r="C16" s="3" t="str">
        <x:v>VRTX</x:v>
      </x:c>
      <x:c r="D16" s="3" t="str">
        <x:v>NASDAQ</x:v>
      </x:c>
      <x:c r="E16" s="3" t="str">
        <x:v>신약</x:v>
      </x:c>
      <x:c r="F16" s="3" t="str">
        <x:v>11월 30일 povetacicept 결정과 2027년 초 inaxaplin 데이터가 핵심. CF 현금흐름이 신규 영역의 시행착오를 흡수한다.</x:v>
      </x:c>
      <x:c r="G16" s="3" t="str">
        <x:v>지금부터 분할 관찰</x:v>
      </x:c>
      <x:c r="H16" s="8" t="n">
        <x:v>510.08</x:v>
      </x:c>
      <x:c r="I16" s="8" t="n">
        <x:v>129.29</x:v>
      </x:c>
      <x:c r="J16" s="3" t="str">
        <x:v>USD</x:v>
      </x:c>
      <x:c r="K16" s="9" t="n">
        <x:v>0.22949999999999998</x:v>
      </x:c>
      <x:c r="L16" s="9" t="n">
        <x:v>0.0178</x:v>
      </x:c>
      <x:c r="M16" s="3" t="n">
        <x:v>3.87</x:v>
      </x:c>
      <x:c r="N16" s="9" t="n">
        <x:v>0.0202</x:v>
      </x:c>
      <x:c r="O16" s="3" t="str">
        <x:v>$13.6bn 현금·현금성·총시장성증권 (2026-06-30); SEC cash만$6.14bn</x:v>
      </x:c>
      <x:c r="P16" s="3" t="str">
        <x:v>개별 공식 잔액 전수 재검증 미완료</x:v>
      </x:c>
      <x:c r="Q16" s="3" t="str">
        <x:v>현금흐름 수치 미검증: 손실·R&amp;D와 현금소진을 동일시하지 않음</x:v>
      </x:c>
      <x:c r="R16" s="3" t="str">
        <x:v>Q2 매출 $3.33bn; 연간 가이던스 $13.1–13.2bn</x:v>
      </x:c>
      <x:c r="S16" s="3" t="str">
        <x:v>CF 수익 기반; 세포치료 제조·이식 비용 위험 / 연간CFO USD 3.63bn (2025-01-01–2025-12-31); 반기CFO USD 2.55bn (2026-01-01–2026-06-30)</x:v>
      </x:c>
      <x:c r="T16" s="3" t="str">
        <x:v>성장 기대 있지만 기존 제품 기반이 뚜렷함</x:v>
      </x:c>
      <x:c r="U16" s="3" t="str">
        <x:v>제품·지역별 특허 만료 확인 필요</x:v>
      </x:c>
      <x:c r="V16" s="3" t="n">
        <x:v>89</x:v>
      </x:c>
      <x:c r="W16" s="3" t="str">
        <x:v>공식 임상·실적 확인</x:v>
      </x:c>
      <x:c r="X16" s="3" t="str">
        <x:v>2026-10-09 미국 정규장</x:v>
      </x:c>
      <x:c r="Y16" s="3" t="str">
        <x:v>S021; S022; S158; S259</x:v>
      </x:c>
      <x:c r="Z16" s="3" t="str">
        <x:v>https://www.sec.gov/Archives/edgar/data/875320/000087532026000256/ex-991_q22026.htm
https://finviz.com/quote.ashx?t=VRTX
https://investors.vrtx.com/news-releases/news-release-details/vertex-reports-second-quarter-2026-financial-results
https://data.sec.gov/api/xbrl/companyfacts/CIK0000875320.json</x:v>
      </x:c>
    </x:row>
    <x:row r="17" ht="100" customHeight="1">
      <x:c r="A17" s="10" t="str">
        <x:v>미국</x:v>
      </x:c>
      <x:c r="B17" s="10" t="str">
        <x:v>모더나</x:v>
      </x:c>
      <x:c r="C17" s="3" t="str">
        <x:v>MRNA</x:v>
      </x:c>
      <x:c r="D17" s="3" t="str">
        <x:v>NASDAQ</x:v>
      </x:c>
      <x:c r="E17" s="3" t="str">
        <x:v>신약</x:v>
      </x:c>
      <x:c r="F17" s="3" t="str">
        <x:v>개인맞춤 암백신 성공은 중요하지만 이미 크게 재평가됐다. 전체 3상 효과 크기·허가·제조비 확인 후 조정 시 관찰한다.</x:v>
      </x:c>
      <x:c r="G17" s="3" t="str">
        <x:v>주가 조정 대기</x:v>
      </x:c>
      <x:c r="H17" s="8" t="n">
        <x:v>225</x:v>
      </x:c>
      <x:c r="I17" s="8" t="n">
        <x:v>89.83</x:v>
      </x:c>
      <x:c r="J17" s="3" t="str">
        <x:v>USD</x:v>
      </x:c>
      <x:c r="K17" s="9" t="n">
        <x:v>7.172899999999999</x:v>
      </x:c>
      <x:c r="L17" s="9" t="n">
        <x:v>0.08449999999999999</x:v>
      </x:c>
      <x:c r="M17" s="3" t="n">
        <x:v>1.74</x:v>
      </x:c>
      <x:c r="N17" s="9" t="n">
        <x:v>0.1011</x:v>
      </x:c>
      <x:c r="O17" s="3" t="str">
        <x:v>$6.9bn; 7월 소송합의 $0.95bn 지급</x:v>
      </x:c>
      <x:c r="P17" s="3" t="str">
        <x:v>개별 공식 잔액 전수 재검증 미완료</x:v>
      </x:c>
      <x:c r="Q17" s="3" t="str">
        <x:v>H1 영업현금유출 $1.156bn; ×2=$2.312bn 단순 연환산(7월 소송합의 별도)</x:v>
      </x:c>
      <x:c r="R17" s="3" t="str">
        <x:v>Q2 매출 약 $0.1bn; 순손실 약 $0.8bn</x:v>
      </x:c>
      <x:c r="S17" s="3" t="str">
        <x:v>상반기 영업현금유출 $1.156bn; 연환산 $2.31bn은 단순 참고 / 연간CFO USD -1.87bn (2025-01-01–2025-12-31); 반기CFO USD -1.16bn (2026-01-01–2026-06-30)</x:v>
      </x:c>
      <x:c r="T17" s="3" t="str">
        <x:v>1년 급등; 신규 암백신 매출 대비 기대가 높음</x:v>
      </x:c>
      <x:c r="U17" s="3" t="str">
        <x:v>제품·지역별 특허 만료 확인 필요</x:v>
      </x:c>
      <x:c r="V17" s="3" t="n">
        <x:v>78</x:v>
      </x:c>
      <x:c r="W17" s="3" t="str">
        <x:v>공식 임상·실적 확인</x:v>
      </x:c>
      <x:c r="X17" s="3" t="str">
        <x:v>2026-10-09 미국 정규장</x:v>
      </x:c>
      <x:c r="Y17" s="3" t="str">
        <x:v>S023; S024; S261</x:v>
      </x:c>
      <x:c r="Z17" s="3" t="str">
        <x:v>https://www.accessnewswire.com/newsroom/en/healthcare-and-pharmaceutical/moderna-reports-second-quarter-2026-financial-results-and-provides-bu-1199078
https://finviz.com/quote.ashx?t=MRNA
https://data.sec.gov/api/xbrl/companyfacts/CIK0001682852.json</x:v>
      </x:c>
    </x:row>
    <x:row r="18" ht="100" customHeight="1">
      <x:c r="A18" s="10" t="str">
        <x:v>미국</x:v>
      </x:c>
      <x:c r="B18" s="10" t="str">
        <x:v>바이오엔테크</x:v>
      </x:c>
      <x:c r="C18" s="3" t="str">
        <x:v>BNTX</x:v>
      </x:c>
      <x:c r="D18" s="3" t="str">
        <x:v>NASDAQ</x:v>
      </x:c>
      <x:c r="E18" s="3" t="str">
        <x:v>신약</x:v>
      </x:c>
      <x:c r="F18" s="3" t="str">
        <x:v>현금과 파트너 계약이 큰 완충장치다. Pumitamig·ADC·암백신의 대조시험 데이터가 다음 재평가 근거다.</x:v>
      </x:c>
      <x:c r="G18" s="3" t="str">
        <x:v>지금부터 분할 관찰</x:v>
      </x:c>
      <x:c r="H18" s="8" t="n">
        <x:v>96.96</x:v>
      </x:c>
      <x:c r="I18" s="8" t="n">
        <x:v>24.36</x:v>
      </x:c>
      <x:c r="J18" s="3" t="str">
        <x:v>USD</x:v>
      </x:c>
      <x:c r="K18" s="9" t="n">
        <x:v>-0.07200000000000001</x:v>
      </x:c>
      <x:c r="L18" s="9" t="n">
        <x:v>0.01</x:v>
      </x:c>
      <x:c r="M18" s="3" t="n">
        <x:v>2.16</x:v>
      </x:c>
      <x:c r="N18" s="9" t="n">
        <x:v>0.0421</x:v>
      </x:c>
      <x:c r="O18" s="3" t="str">
        <x:v>€16.6bn 현금·현금성·증권</x:v>
      </x:c>
      <x:c r="P18" s="3" t="str">
        <x:v>개별 공식 잔액 전수 재검증 미완료</x:v>
      </x:c>
      <x:c r="Q18" s="3" t="str">
        <x:v>현금흐름 수치 미검증: 손실·R&amp;D와 현금소진을 동일시하지 않음</x:v>
      </x:c>
      <x:c r="R18" s="3" t="str">
        <x:v>Q2 매출 €105.6m; H1 순손실 €1.35bn</x:v>
      </x:c>
      <x:c r="S18" s="3" t="str">
        <x:v>현금 충분하나 다수 3상으로 소진 증가; 계약금은 반복매출 아님 / 연간CFO EUR 0.46bn (2025-01-01–2025-12-31)</x:v>
      </x:c>
      <x:c r="T18" s="3" t="str">
        <x:v>현금 대비 EV가 낮지만 현금소진·통화·권리 분배 반영 필요</x:v>
      </x:c>
      <x:c r="U18" s="3" t="str">
        <x:v>제품·지역별 특허 만료 확인 필요</x:v>
      </x:c>
      <x:c r="V18" s="3" t="n">
        <x:v>84</x:v>
      </x:c>
      <x:c r="W18" s="3" t="str">
        <x:v>공식 임상·실적 확인</x:v>
      </x:c>
      <x:c r="X18" s="3" t="str">
        <x:v>2026-10-09 미국 정규장</x:v>
      </x:c>
      <x:c r="Y18" s="3" t="str">
        <x:v>S025; S026; S156; S265</x:v>
      </x:c>
      <x:c r="Z18" s="3" t="str">
        <x:v>https://www.globenewswire.com/news-release/2026/08/04/3338119/0/en/biontech-announces-second-quarter-2026-financial-results-and-corporate-update.html
https://finviz.com/quote.ashx?t=BNTX
https://www.biontech.com/us/en/home/mediaroom/news/press-releases/2026/09/BioNTech-and-OncoC4-Present-Updated-Data-Showing-Gotistobart-Nearly-Doubled-Median-Overall-Survival-versus-Standard-of-Care-Chemotherapy-in-Previously-Treated-Squamous-Non-Small-Cell-Lung-Cancer-Patients.html
https://data.sec.gov/api/xbrl/companyfacts/CIK0001776985.json</x:v>
      </x:c>
    </x:row>
    <x:row r="19" ht="100" customHeight="1">
      <x:c r="A19" s="10" t="str">
        <x:v>미국</x:v>
      </x:c>
      <x:c r="B19" s="10" t="str">
        <x:v>앨나일램</x:v>
      </x:c>
      <x:c r="C19" s="3" t="str">
        <x:v>ALNY</x:v>
      </x:c>
      <x:c r="D19" s="3" t="str">
        <x:v>NASDAQ</x:v>
      </x:c>
      <x:c r="E19" s="3" t="str">
        <x:v>신약</x:v>
      </x:c>
      <x:c r="F19" s="3" t="str">
        <x:v>RNA 플랫폼이 실제 제품 매출과 이익으로 연결됐다. 10월 인간 뇌질환 데이터는 옵션으로 평가한다.</x:v>
      </x:c>
      <x:c r="G19" s="3" t="str">
        <x:v>지금부터 분할 관찰</x:v>
      </x:c>
      <x:c r="H19" s="8" t="n">
        <x:v>232.68</x:v>
      </x:c>
      <x:c r="I19" s="8" t="n">
        <x:v>31.13</x:v>
      </x:c>
      <x:c r="J19" s="3" t="str">
        <x:v>USD</x:v>
      </x:c>
      <x:c r="K19" s="9" t="n">
        <x:v>-0.49079999999999996</x:v>
      </x:c>
      <x:c r="L19" s="9" t="n">
        <x:v>0.057800000000000004</x:v>
      </x:c>
      <x:c r="M19" s="3" t="n">
        <x:v>4.19</x:v>
      </x:c>
      <x:c r="N19" s="9" t="n">
        <x:v>0.0404</x:v>
      </x:c>
      <x:c r="O19" s="3" t="str">
        <x:v>$3.3bn 현금·증권</x:v>
      </x:c>
      <x:c r="P19" s="3" t="str">
        <x:v>개별 공식 잔액 전수 재검증 미완료</x:v>
      </x:c>
      <x:c r="Q19" s="3" t="str">
        <x:v>현금흐름 수치 미검증: 손실·R&amp;D와 현금소진을 동일시하지 않음</x:v>
      </x:c>
      <x:c r="R19" s="3" t="str">
        <x:v>Q2 제품매출 $1.172bn; GAAP 영업이익 $231m</x:v>
      </x:c>
      <x:c r="S19" s="3" t="str">
        <x:v>Q2 영업현금 유입; 개발지원 금융·판매 로열티 의무 고려 / 연간CFO USD 0.52bn (2025-01-01–2025-12-31); 반기CFO USD 0.40bn (2026-01-01–2026-06-30)</x:v>
      </x:c>
      <x:c r="T19" s="3" t="str">
        <x:v>1년 큰 하락과 TTR가이던스 $4.4–4.7bn→$4.2–4.5bn 하향 반영; 제품성장·이익 지속 확인 필요</x:v>
      </x:c>
      <x:c r="U19" s="3" t="str">
        <x:v>제품·지역별 특허 만료 확인 필요</x:v>
      </x:c>
      <x:c r="V19" s="3" t="n">
        <x:v>88</x:v>
      </x:c>
      <x:c r="W19" s="3" t="str">
        <x:v>공식 임상·실적 확인</x:v>
      </x:c>
      <x:c r="X19" s="3" t="str">
        <x:v>2026-10-09 미국 정규장</x:v>
      </x:c>
      <x:c r="Y19" s="3" t="str">
        <x:v>S027; S028; S264</x:v>
      </x:c>
      <x:c r="Z19" s="3" t="str">
        <x:v>https://investors.alnylam.com/press-release?id=ddc78e15-7847-4066-8fdb-3562023a60f4
https://finviz.com/quote.ashx?t=ALNY
https://data.sec.gov/api/xbrl/companyfacts/CIK0001178670.json</x:v>
      </x:c>
    </x:row>
    <x:row r="20" ht="100" customHeight="1">
      <x:c r="A20" s="10" t="str">
        <x:v>미국</x:v>
      </x:c>
      <x:c r="B20" s="10" t="str">
        <x:v>아이오니스</x:v>
      </x:c>
      <x:c r="C20" s="3" t="str">
        <x:v>IONS</x:v>
      </x:c>
      <x:c r="D20" s="3" t="str">
        <x:v>NASDAQ</x:v>
      </x:c>
      <x:c r="E20" s="3" t="str">
        <x:v>신약</x:v>
      </x:c>
      <x:c r="F20" s="3" t="str">
        <x:v>Pelacarsen 결과가 기업가치에 크다. 파트너 제품의 전체 매출과 Ionis 로열티를 분리한다.</x:v>
      </x:c>
      <x:c r="G20" s="3" t="str">
        <x:v>결과 확인 후 접근</x:v>
      </x:c>
      <x:c r="H20" s="8" t="n">
        <x:v>45.28</x:v>
      </x:c>
      <x:c r="I20" s="8" t="n">
        <x:v>7.52</x:v>
      </x:c>
      <x:c r="J20" s="3" t="str">
        <x:v>USD</x:v>
      </x:c>
      <x:c r="K20" s="9" t="n">
        <x:v>-0.3556</x:v>
      </x:c>
      <x:c r="L20" s="9" t="n">
        <x:v>0.1382</x:v>
      </x:c>
      <x:c r="M20" s="3" t="n">
        <x:v>5.97</x:v>
      </x:c>
      <x:c r="N20" s="9" t="n">
        <x:v>0.0351</x:v>
      </x:c>
      <x:c r="O20" s="3" t="str">
        <x:v>$2.1bn 현금·단기투자</x:v>
      </x:c>
      <x:c r="P20" s="3" t="str">
        <x:v>개별 공식 잔액 전수 재검증 미완료</x:v>
      </x:c>
      <x:c r="Q20" s="3" t="str">
        <x:v>현금흐름 수치 미검증: 손실·R&amp;D와 현금소진을 동일시하지 않음</x:v>
      </x:c>
      <x:c r="R20" s="3" t="str">
        <x:v>SPINRAZA Q2 글로벌 $402m → 로열티 $54m</x:v>
      </x:c>
      <x:c r="S20" s="3" t="str">
        <x:v>현금 감소 중 일부는 전환사채 상환; 자체 출시 비용 증가 / 연간CFO USD -0.27bn (2025-01-01–2025-12-31); 반기CFO USD -0.23bn (2026-01-01–2026-06-30)</x:v>
      </x:c>
      <x:c r="T20" s="3" t="str">
        <x:v>하락은 기회일 수도 있지만 eplontersen 실패와 비용을 반영</x:v>
      </x:c>
      <x:c r="U20" s="3" t="str">
        <x:v>제품·지역별 특허 만료 확인 필요</x:v>
      </x:c>
      <x:c r="V20" s="3" t="n">
        <x:v>81</x:v>
      </x:c>
      <x:c r="W20" s="3" t="str">
        <x:v>공식 임상·실적 확인</x:v>
      </x:c>
      <x:c r="X20" s="3" t="str">
        <x:v>2026-10-09 미국 정규장</x:v>
      </x:c>
      <x:c r="Y20" s="3" t="str">
        <x:v>S029; S030; S270</x:v>
      </x:c>
      <x:c r="Z20" s="3" t="str">
        <x:v>https://ir.ionis.com/news-releases/news-release-details/ionis-reports-second-quarter-2026-financial-results-and
https://finviz.com/quote.ashx?t=IONS
https://data.sec.gov/api/xbrl/companyfacts/CIK0000874015.json</x:v>
      </x:c>
    </x:row>
    <x:row r="21" ht="100" customHeight="1">
      <x:c r="A21" s="10" t="str">
        <x:v>미국</x:v>
      </x:c>
      <x:c r="B21" s="10" t="str">
        <x:v>인스메드</x:v>
      </x:c>
      <x:c r="C21" s="3" t="str">
        <x:v>INSM</x:v>
      </x:c>
      <x:c r="D21" s="3" t="str">
        <x:v>NASDAQ</x:v>
      </x:c>
      <x:c r="E21" s="3" t="str">
        <x:v>신약</x:v>
      </x:c>
      <x:c r="F21" s="3" t="str">
        <x:v>BRINSUPRI 처방이 성장의 중심이다. TPIP는 큰 옵션이지만 아직 3상 확증이 필요하다.</x:v>
      </x:c>
      <x:c r="G21" s="3" t="str">
        <x:v>상업화 매출 확인 후 접근</x:v>
      </x:c>
      <x:c r="H21" s="8" t="n">
        <x:v>100.6</x:v>
      </x:c>
      <x:c r="I21" s="8" t="n">
        <x:v>21.97</x:v>
      </x:c>
      <x:c r="J21" s="3" t="str">
        <x:v>USD</x:v>
      </x:c>
      <x:c r="K21" s="9" t="n">
        <x:v>-0.3881</x:v>
      </x:c>
      <x:c r="L21" s="9" t="n">
        <x:v>0.0641</x:v>
      </x:c>
      <x:c r="M21" s="3" t="n">
        <x:v>5.3</x:v>
      </x:c>
      <x:c r="N21" s="9" t="n">
        <x:v>0.047599999999999996</x:v>
      </x:c>
      <x:c r="O21" s="3" t="str">
        <x:v>$1.2bn 현금 (공식 Q2)</x:v>
      </x:c>
      <x:c r="P21" s="3" t="str">
        <x:v>개별 공식 잔액 전수 재검증 미완료</x:v>
      </x:c>
      <x:c r="Q21" s="3" t="str">
        <x:v>현금흐름 수치 미검증: 손실·R&amp;D와 현금소진을 동일시하지 않음</x:v>
      </x:c>
      <x:c r="R21" s="3" t="str">
        <x:v>BRINSUPRI Q2 $309.2m; FY $1.25–1.40bn 가이던스</x:v>
      </x:c>
      <x:c r="S21" s="3" t="str">
        <x:v>Q2 R&amp;D $210m·SG&amp;A $247.5m; 이를 현금소진으로 간주하지 않음 / 연간CFO USD -0.94bn (2025-01-01–2025-12-31); 반기CFO USD -0.31bn (2026-01-01–2026-06-30)</x:v>
      </x:c>
      <x:c r="T21" s="3" t="str">
        <x:v>주가 부진과 출시 성장 공존; 매출·손익 전환 확인</x:v>
      </x:c>
      <x:c r="U21" s="3" t="str">
        <x:v>제품·지역별 특허 만료 확인 필요</x:v>
      </x:c>
      <x:c r="V21" s="3" t="n">
        <x:v>81</x:v>
      </x:c>
      <x:c r="W21" s="3" t="str">
        <x:v>공식 임상·실적 확인</x:v>
      </x:c>
      <x:c r="X21" s="3" t="str">
        <x:v>2026-10-09 미국 정규장</x:v>
      </x:c>
      <x:c r="Y21" s="3" t="str">
        <x:v>S031; S032; S267</x:v>
      </x:c>
      <x:c r="Z21" s="3" t="str">
        <x:v>https://investor.insmed.com/2026-08-06-Insmed-Reports-Second-Quarter-2026-Financial-Results-and-Provides-Business-Update
https://finviz.com/quote.ashx?t=INSM
https://data.sec.gov/api/xbrl/companyfacts/CIK0001104506.json</x:v>
      </x:c>
    </x:row>
    <x:row r="22" ht="100" customHeight="1">
      <x:c r="A22" s="10" t="str">
        <x:v>미국</x:v>
      </x:c>
      <x:c r="B22" s="10" t="str">
        <x:v>아르젠엑스</x:v>
      </x:c>
      <x:c r="C22" s="3" t="str">
        <x:v>ARGX</x:v>
      </x:c>
      <x:c r="D22" s="3" t="str">
        <x:v>NASDAQ</x:v>
      </x:c>
      <x:c r="E22" s="3" t="str">
        <x:v>신약</x:v>
      </x:c>
      <x:c r="F22" s="3" t="str">
        <x:v>승인된 FcRn 제품이 여러 자가면역질환으로 확장 중. Myositis 성공은 이미 발표됐고 Q4 MMN 결과를 확인한다.</x:v>
      </x:c>
      <x:c r="G22" s="3" t="str">
        <x:v>지금부터 분할 관찰</x:v>
      </x:c>
      <x:c r="H22" s="8" t="n">
        <x:v>825.03</x:v>
      </x:c>
      <x:c r="I22" s="8" t="n">
        <x:v>51.89</x:v>
      </x:c>
      <x:c r="J22" s="3" t="str">
        <x:v>USD</x:v>
      </x:c>
      <x:c r="K22" s="9" t="n">
        <x:v>0.025</x:v>
      </x:c>
      <x:c r="L22" s="9" t="n">
        <x:v>0.0215</x:v>
      </x:c>
      <x:c r="M22" s="3" t="n">
        <x:v>4.27</x:v>
      </x:c>
      <x:c r="N22" s="9" t="n">
        <x:v>0.032799999999999996</x:v>
      </x:c>
      <x:c r="O22" s="3" t="str">
        <x:v>$3.6bn cash + $1.6bn 유동금융자산 = $5.2bn (2026-06-30)</x:v>
      </x:c>
      <x:c r="P22" s="3" t="str">
        <x:v>개별 공식 잔액 전수 재검증 미완료</x:v>
      </x:c>
      <x:c r="Q22" s="3" t="str">
        <x:v>현금흐름 수치 미검증: 손실·R&amp;D와 현금소진을 동일시하지 않음</x:v>
      </x:c>
      <x:c r="R22" s="3" t="str">
        <x:v>H1 VYVGART 순매출 약 $2.8bn</x:v>
      </x:c>
      <x:c r="S22" s="3" t="str">
        <x:v>H1 영업현금 유입 약 $0.7bn; 사업 수익 기반 / 연간CFO USD 0.69bn (2025-01-01–2025-12-31)</x:v>
      </x:c>
      <x:c r="T22" s="3" t="str">
        <x:v>플랫폼 프리미엄이 있으나 매출 기반 확인 가능</x:v>
      </x:c>
      <x:c r="U22" s="3" t="str">
        <x:v>제품·지역별 특허 만료 확인 필요</x:v>
      </x:c>
      <x:c r="V22" s="3" t="n">
        <x:v>88</x:v>
      </x:c>
      <x:c r="W22" s="3" t="str">
        <x:v>공식 임상·실적 확인</x:v>
      </x:c>
      <x:c r="X22" s="3" t="str">
        <x:v>2026-10-09 미국 정규장</x:v>
      </x:c>
      <x:c r="Y22" s="3" t="str">
        <x:v>S033; S034; S159; S263</x:v>
      </x:c>
      <x:c r="Z22" s="3" t="str">
        <x:v>https://www.sec.gov/Archives/edgar/data/1697862/000169786226000033/argx-20260630_d2.htm
https://finviz.com/quote.ashx?t=ARGX
https://argenx.com/news/2026/press-release-3331862.html
https://data.sec.gov/api/xbrl/companyfacts/CIK0001697862.json</x:v>
      </x:c>
    </x:row>
    <x:row r="23" ht="100" customHeight="1">
      <x:c r="A23" s="10" t="str">
        <x:v>미국</x:v>
      </x:c>
      <x:c r="B23" s="10" t="str">
        <x:v>마드리갈</x:v>
      </x:c>
      <x:c r="C23" s="3" t="str">
        <x:v>MDGL</x:v>
      </x:c>
      <x:c r="D23" s="3" t="str">
        <x:v>NASDAQ</x:v>
      </x:c>
      <x:c r="E23" s="3" t="str">
        <x:v>신약</x:v>
      </x:c>
      <x:c r="F23" s="3" t="str">
        <x:v>MASH 첫 제품의 처방·지속복용·경쟁 약가가 관건. 새 후보보다 Rezdiffra 상업 지표가 먼저다.</x:v>
      </x:c>
      <x:c r="G23" s="3" t="str">
        <x:v>상업화 매출 확인 후 접근</x:v>
      </x:c>
      <x:c r="H23" s="8" t="n">
        <x:v>471.75</x:v>
      </x:c>
      <x:c r="I23" s="8" t="n">
        <x:v>10.9</x:v>
      </x:c>
      <x:c r="J23" s="3" t="str">
        <x:v>USD</x:v>
      </x:c>
      <x:c r="K23" s="9" t="n">
        <x:v>0.1014</x:v>
      </x:c>
      <x:c r="L23" s="9" t="n">
        <x:v>0.11130000000000001</x:v>
      </x:c>
      <x:c r="M23" s="3" t="n">
        <x:v>8.25</x:v>
      </x:c>
      <x:c r="N23" s="9" t="n">
        <x:v>0.0394</x:v>
      </x:c>
      <x:c r="O23" s="3" t="str">
        <x:v>$838.9m 현금·투자 등</x:v>
      </x:c>
      <x:c r="P23" s="3" t="str">
        <x:v>개별 공식 잔액 전수 재검증 미완료</x:v>
      </x:c>
      <x:c r="Q23" s="3" t="str">
        <x:v>현금흐름 수치 미검증: 손실·R&amp;D와 현금소진을 동일시하지 않음</x:v>
      </x:c>
      <x:c r="R23" s="3" t="str">
        <x:v>Q2 Rezdiffra $364.3m (+71%); 6월 활성환자 &gt;49,000</x:v>
      </x:c>
      <x:c r="S23" s="3" t="str">
        <x:v>단일 제품 의존; 판관비·경쟁·확증시험 부담 / 연간CFO USD -0.19bn (2025-01-01–2025-12-31); 반기CFO USD -0.14bn (2026-01-01–2026-06-30)</x:v>
      </x:c>
      <x:c r="T23" s="3" t="str">
        <x:v>출시 성장은 반영; 경쟁 GLP-1·F4 확장 가치를 분리</x:v>
      </x:c>
      <x:c r="U23" s="3" t="str">
        <x:v>회사 발표 신규 특허 만료 2045년: 전체 독점권 동일 의미 아님</x:v>
      </x:c>
      <x:c r="V23" s="3" t="n">
        <x:v>79</x:v>
      </x:c>
      <x:c r="W23" s="3" t="str">
        <x:v>공식 임상·실적 확인</x:v>
      </x:c>
      <x:c r="X23" s="3" t="str">
        <x:v>2026-10-09 미국 정규장</x:v>
      </x:c>
      <x:c r="Y23" s="3" t="str">
        <x:v>S035; S036; S269</x:v>
      </x:c>
      <x:c r="Z23" s="3" t="str">
        <x:v>https://www.sec.gov/Archives/edgar/data/1157601/000162828026050775/exhibit991-63026earningspr.htm
https://finviz.com/quote.ashx?t=MDGL
https://data.sec.gov/api/xbrl/companyfacts/CIK0001157601.json</x:v>
      </x:c>
    </x:row>
    <x:row r="24" ht="100" customHeight="1">
      <x:c r="A24" s="10" t="str">
        <x:v>미국</x:v>
      </x:c>
      <x:c r="B24" s="10" t="str">
        <x:v>바이킹</x:v>
      </x:c>
      <x:c r="C24" s="3" t="str">
        <x:v>VKTX</x:v>
      </x:c>
      <x:c r="D24" s="3" t="str">
        <x:v>NASDAQ</x:v>
      </x:c>
      <x:c r="E24" s="3" t="str">
        <x:v>신약</x:v>
      </x:c>
      <x:c r="F24" s="3" t="str">
        <x:v>높은 체중감량이 78주 3상과 안전성에서도 재현돼야 한다. 현금 대비 3상 비용이 커 증자 위험이 높다.</x:v>
      </x:c>
      <x:c r="G24" s="3" t="str">
        <x:v>결과 확인 후 접근</x:v>
      </x:c>
      <x:c r="H24" s="8" t="n">
        <x:v>28.51</x:v>
      </x:c>
      <x:c r="I24" s="8" t="n">
        <x:v>3.63</x:v>
      </x:c>
      <x:c r="J24" s="3" t="str">
        <x:v>USD</x:v>
      </x:c>
      <x:c r="K24" s="9" t="n">
        <x:v>-0.185</x:v>
      </x:c>
      <x:c r="L24" s="9" t="n">
        <x:v>0.21059999999999998</x:v>
      </x:c>
      <x:c r="M24" s="3" t="n">
        <x:v>6.33</x:v>
      </x:c>
      <x:c r="N24" s="9" t="n">
        <x:v>0.0478</x:v>
      </x:c>
      <x:c r="O24" s="3" t="str">
        <x:v>$502m (2025말 $706m)</x:v>
      </x:c>
      <x:c r="P24" s="3" t="str">
        <x:v>개별 공식 잔액 전수 재검증 미완료</x:v>
      </x:c>
      <x:c r="Q24" s="3" t="str">
        <x:v>현금흐름 수치 미검증: 손실·R&amp;D와 현금소진을 동일시하지 않음</x:v>
      </x:c>
      <x:c r="R24" s="3" t="str">
        <x:v>상업 매출 없음</x:v>
      </x:c>
      <x:c r="S24" s="3" t="str">
        <x:v>Q2 R&amp;D $115.8m; 현금 감소·추가 자금조달 주시 / 연간CFO USD -0.28bn (2025-01-01–2025-12-31); 반기CFO USD -0.24bn (2026-01-01–2026-06-30)</x:v>
      </x:c>
      <x:c r="T24" s="3" t="str">
        <x:v>시총 대비 잠재력 크지만 임상·희석 동시 위험</x:v>
      </x:c>
      <x:c r="U24" s="3" t="str">
        <x:v>제품·지역별 특허 만료 확인 필요</x:v>
      </x:c>
      <x:c r="V24" s="3" t="n">
        <x:v>73</x:v>
      </x:c>
      <x:c r="W24" s="3" t="str">
        <x:v>공식 임상·실적 확인</x:v>
      </x:c>
      <x:c r="X24" s="3" t="str">
        <x:v>2026-10-09 미국 정규장</x:v>
      </x:c>
      <x:c r="Y24" s="3" t="str">
        <x:v>S037; S038; S272</x:v>
      </x:c>
      <x:c r="Z24" s="3" t="str">
        <x:v>https://ir.vikingtherapeutics.com/2026-07-29-Viking-Therapeutics-Reports-Second-Quarter-2026-Financial-Results-and-Provides-Corporate-Update
https://finviz.com/quote.ashx?t=VKTX
https://data.sec.gov/api/xbrl/companyfacts/CIK0001607678.json</x:v>
      </x:c>
    </x:row>
    <x:row r="25" ht="100" customHeight="1">
      <x:c r="A25" s="10" t="str">
        <x:v>미국</x:v>
      </x:c>
      <x:c r="B25" s="10" t="str">
        <x:v>스트럭처</x:v>
      </x:c>
      <x:c r="C25" s="3" t="str">
        <x:v>GPCR</x:v>
      </x:c>
      <x:c r="D25" s="3" t="str">
        <x:v>NASDAQ</x:v>
      </x:c>
      <x:c r="E25" s="3" t="str">
        <x:v>신약</x:v>
      </x:c>
      <x:c r="F25" s="3" t="str">
        <x:v>경구 GLP-1의 체중감량과 중단률을 확증해야 한다. ADS 환산 차이로 시총 비교에 주의한다.</x:v>
      </x:c>
      <x:c r="G25" s="3" t="str">
        <x:v>결과 확인 후 접근</x:v>
      </x:c>
      <x:c r="H25" s="8" t="n">
        <x:v>25.54</x:v>
      </x:c>
      <x:c r="I25" s="8" t="n">
        <x:v>1.82</x:v>
      </x:c>
      <x:c r="J25" s="3" t="str">
        <x:v>USD</x:v>
      </x:c>
      <x:c r="K25" s="9" t="n">
        <x:v>-0.16399999999999998</x:v>
      </x:c>
      <x:c r="L25" s="9" t="n">
        <x:v>0.10859999999999999</x:v>
      </x:c>
      <x:c r="M25" s="3" t="n">
        <x:v>7.88</x:v>
      </x:c>
      <x:c r="N25" s="9" t="n">
        <x:v>0.0553</x:v>
      </x:c>
      <x:c r="O25" s="3" t="str">
        <x:v>$1.3bn; 회사 2028년까지 자금 가이던스</x:v>
      </x:c>
      <x:c r="P25" s="3" t="str">
        <x:v>개별 공식 잔액 전수 재검증 미완료</x:v>
      </x:c>
      <x:c r="Q25" s="3" t="str">
        <x:v>현금흐름 수치 미검증: 손실·R&amp;D와 현금소진을 동일시하지 않음</x:v>
      </x:c>
      <x:c r="R25" s="3" t="str">
        <x:v>상업 매출 없음</x:v>
      </x:c>
      <x:c r="S25" s="3" t="str">
        <x:v>여러 3상으로 소진 확대; 회사 자금 전망은 약속이 아님 / 연간CFO USD -0.22bn (2025-01-01–2025-12-31); 반기CFO USD -0.10bn (2026-01-01–2026-06-30)</x:v>
      </x:c>
      <x:c r="T25" s="3" t="str">
        <x:v>시총 제공업체 간 큰 차이; 공식 주식·ADS 수와 재검증 필요</x:v>
      </x:c>
      <x:c r="U25" s="3" t="str">
        <x:v>제품·지역별 특허 만료 확인 필요</x:v>
      </x:c>
      <x:c r="V25" s="3" t="n">
        <x:v>77</x:v>
      </x:c>
      <x:c r="W25" s="3" t="str">
        <x:v>공식 임상·실적 확인</x:v>
      </x:c>
      <x:c r="X25" s="3" t="str">
        <x:v>2026-10-09 미국 정규장</x:v>
      </x:c>
      <x:c r="Y25" s="3" t="str">
        <x:v>S039; S040; S276</x:v>
      </x:c>
      <x:c r="Z25" s="3" t="str">
        <x:v>https://ir.structuretx.com/news-releases/news-release-details/structure-therapeutics-reports-second-quarter-2026-financial
https://finviz.com/quote.ashx?t=GPCR
https://data.sec.gov/api/xbrl/companyfacts/CIK0001888886.json</x:v>
      </x:c>
    </x:row>
    <x:row r="26" ht="100" customHeight="1">
      <x:c r="A26" s="10" t="str">
        <x:v>미국</x:v>
      </x:c>
      <x:c r="B26" s="10" t="str">
        <x:v>크리스퍼 테라퓨틱스</x:v>
      </x:c>
      <x:c r="C26" s="3" t="str">
        <x:v>CRSP</x:v>
      </x:c>
      <x:c r="D26" s="3" t="str">
        <x:v>NASDAQ</x:v>
      </x:c>
      <x:c r="E26" s="3" t="str">
        <x:v>신약</x:v>
      </x:c>
      <x:c r="F26" s="3" t="str">
        <x:v>CASGEVY 실제 치료 환자 수와 체내 편집의 안전성이 핵심. 매출 40%가 아니라 순손익 40% 배분이다.</x:v>
      </x:c>
      <x:c r="G26" s="3" t="str">
        <x:v>결과 확인 후 접근</x:v>
      </x:c>
      <x:c r="H26" s="8" t="n">
        <x:v>53.39</x:v>
      </x:c>
      <x:c r="I26" s="8" t="n">
        <x:v>5.16</x:v>
      </x:c>
      <x:c r="J26" s="3" t="str">
        <x:v>USD</x:v>
      </x:c>
      <x:c r="K26" s="9" t="n">
        <x:v>-0.2874</x:v>
      </x:c>
      <x:c r="L26" s="9" t="n">
        <x:v>0.20809999999999998</x:v>
      </x:c>
      <x:c r="M26" s="3" t="n">
        <x:v>11.58</x:v>
      </x:c>
      <x:c r="N26" s="9" t="n">
        <x:v>0.0756</x:v>
      </x:c>
      <x:c r="O26" s="3" t="str">
        <x:v>$2.364bn; 2026 전환사채 조달 $585.4m</x:v>
      </x:c>
      <x:c r="P26" s="3" t="str">
        <x:v>2026 $585.4m 전환사채 발행; 전체 차입 잔액과 구분</x:v>
      </x:c>
      <x:c r="Q26" s="3" t="str">
        <x:v>현금흐름 수치 미검증: 손실·R&amp;D와 현금소진을 동일시하지 않음</x:v>
      </x:c>
      <x:c r="R26" s="3" t="str">
        <x:v>CASGEVY는 Vertex 제품매출에 인식</x:v>
      </x:c>
      <x:c r="S26" s="3" t="str">
        <x:v>Q2 순손실 $91.2m; 현금 증가에 차입 포함 / 연간CFO USD -0.35bn (2025-01-01–2025-12-31); 반기CFO USD -0.19bn (2026-01-01–2026-06-30)</x:v>
      </x:c>
      <x:c r="T26" s="3" t="str">
        <x:v>순현금만으로 안전 판단 불가; 상업 규모·새 후보 검증 필요</x:v>
      </x:c>
      <x:c r="U26" s="3" t="str">
        <x:v>제품·지역별 특허 만료 확인 필요</x:v>
      </x:c>
      <x:c r="V26" s="3" t="n">
        <x:v>77</x:v>
      </x:c>
      <x:c r="W26" s="3" t="str">
        <x:v>공식 임상·실적 확인</x:v>
      </x:c>
      <x:c r="X26" s="3" t="str">
        <x:v>2026-10-09 미국 정규장</x:v>
      </x:c>
      <x:c r="Y26" s="3" t="str">
        <x:v>S041; S042; S271</x:v>
      </x:c>
      <x:c r="Z26" s="3" t="str">
        <x:v>https://ir.crisprtx.com/news-releases/news-release-details/crispr-therapeutics-provides-business-update-and-reports-15
https://finviz.com/quote.ashx?t=CRSP
https://data.sec.gov/api/xbrl/companyfacts/CIK0001674416.json</x:v>
      </x:c>
    </x:row>
    <x:row r="27" ht="100" customHeight="1">
      <x:c r="A27" s="10" t="str">
        <x:v>미국</x:v>
      </x:c>
      <x:c r="B27" s="10" t="str">
        <x:v>인텔리아</x:v>
      </x:c>
      <x:c r="C27" s="3" t="str">
        <x:v>NTLA</x:v>
      </x:c>
      <x:c r="D27" s="3" t="str">
        <x:v>NASDAQ</x:v>
      </x:c>
      <x:c r="E27" s="3" t="str">
        <x:v>신약</x:v>
      </x:c>
      <x:c r="F27" s="3" t="str">
        <x:v>HAE의 단회 편집은 강한 데이터와 명확한 허가일이 있다. ATTR 안전성 사건을 별도 할인한다.</x:v>
      </x:c>
      <x:c r="G27" s="3" t="str">
        <x:v>결과 확인 후 접근</x:v>
      </x:c>
      <x:c r="H27" s="8" t="n">
        <x:v>13.07</x:v>
      </x:c>
      <x:c r="I27" s="8" t="n">
        <x:v>1.83</x:v>
      </x:c>
      <x:c r="J27" s="3" t="str">
        <x:v>USD</x:v>
      </x:c>
      <x:c r="K27" s="9" t="n">
        <x:v>-0.4866</x:v>
      </x:c>
      <x:c r="L27" s="9" t="n">
        <x:v>0.3368</x:v>
      </x:c>
      <x:c r="M27" s="3" t="n">
        <x:v>10.47</x:v>
      </x:c>
      <x:c r="N27" s="9" t="n">
        <x:v>0.08650000000000001</x:v>
      </x:c>
      <x:c r="O27" s="3" t="str">
        <x:v>$628m; 회사 2028년까지 자금 전망</x:v>
      </x:c>
      <x:c r="P27" s="3" t="str">
        <x:v>개별 공식 잔액 전수 재검증 미완료</x:v>
      </x:c>
      <x:c r="Q27" s="3" t="str">
        <x:v>현금흐름 수치 미검증: 손실·R&amp;D와 현금소진을 동일시하지 않음</x:v>
      </x:c>
      <x:c r="R27" s="3" t="str">
        <x:v>상업 매출 없음</x:v>
      </x:c>
      <x:c r="S27" s="3" t="str">
        <x:v>가동 중 임상 재개와 허가 준비 비용; 추가 희석 가능 / 연간CFO USD -0.39bn (2025-01-01–2025-12-31); 반기CFO USD -0.20bn (2026-01-01–2026-06-30)</x:v>
      </x:c>
      <x:c r="T27" s="3" t="str">
        <x:v>허가 전 선택권 가치 크지만 안전성·공매도·변동성 높음</x:v>
      </x:c>
      <x:c r="U27" s="3" t="str">
        <x:v>제품·지역별 특허 만료 확인 필요</x:v>
      </x:c>
      <x:c r="V27" s="3" t="n">
        <x:v>81</x:v>
      </x:c>
      <x:c r="W27" s="3" t="str">
        <x:v>공식 임상·실적 확인</x:v>
      </x:c>
      <x:c r="X27" s="3" t="str">
        <x:v>2026-10-09 미국 정규장</x:v>
      </x:c>
      <x:c r="Y27" s="3" t="str">
        <x:v>S043; S044; S277</x:v>
      </x:c>
      <x:c r="Z27" s="3" t="str">
        <x:v>https://ir.intelliatx.com/node/12826
https://finviz.com/quote.ashx?t=NTLA
https://data.sec.gov/api/xbrl/companyfacts/CIK0001652130.json</x:v>
      </x:c>
    </x:row>
    <x:row r="28" ht="100" customHeight="1">
      <x:c r="A28" s="10" t="str">
        <x:v>미국</x:v>
      </x:c>
      <x:c r="B28" s="10" t="str">
        <x:v>빔 테라퓨틱스</x:v>
      </x:c>
      <x:c r="C28" s="3" t="str">
        <x:v>BEAM</x:v>
      </x:c>
      <x:c r="D28" s="3" t="str">
        <x:v>NASDAQ</x:v>
      </x:c>
      <x:c r="E28" s="3" t="str">
        <x:v>신약</x:v>
      </x:c>
      <x:c r="F28" s="3" t="str">
        <x:v>염기교정이 사람에서 단백질 결함을 고치는 근거가 쌓이는지 확인. 소규모 결과를 확증 성공으로 바꾸어 보지 않는다.</x:v>
      </x:c>
      <x:c r="G28" s="3" t="str">
        <x:v>결과 확인 후 접근</x:v>
      </x:c>
      <x:c r="H28" s="8" t="n">
        <x:v>25.7</x:v>
      </x:c>
      <x:c r="I28" s="8" t="n">
        <x:v>2.65</x:v>
      </x:c>
      <x:c r="J28" s="3" t="str">
        <x:v>USD</x:v>
      </x:c>
      <x:c r="K28" s="9" t="n">
        <x:v>-0.0779</x:v>
      </x:c>
      <x:c r="L28" s="9" t="n">
        <x:v>0.2893</x:v>
      </x:c>
      <x:c r="M28" s="3" t="n">
        <x:v>14.32</x:v>
      </x:c>
      <x:c r="N28" s="9" t="n">
        <x:v>0.0629</x:v>
      </x:c>
      <x:c r="O28" s="3" t="str">
        <x:v>$1.2bn; 조건부 추가 $200m 금융</x:v>
      </x:c>
      <x:c r="P28" s="3" t="str">
        <x:v>개별 공식 잔액 전수 재검증 미완료</x:v>
      </x:c>
      <x:c r="Q28" s="3" t="str">
        <x:v>현금흐름 수치 미검증: 손실·R&amp;D와 현금소진을 동일시하지 않음</x:v>
      </x:c>
      <x:c r="R28" s="3" t="str">
        <x:v>상업 매출 없음</x:v>
      </x:c>
      <x:c r="S28" s="3" t="str">
        <x:v>Q2 R&amp;D $95.1m; 조건부 자금과 차입 구분 / 연간CFO USD -0.35bn (2025-01-01–2025-12-31); 반기CFO USD -0.19bn (2026-01-01–2026-06-30)</x:v>
      </x:c>
      <x:c r="T28" s="3" t="str">
        <x:v>가치가 초기 플랫폼에 의존; 안전성 확인 후 접근</x:v>
      </x:c>
      <x:c r="U28" s="3" t="str">
        <x:v>제품·지역별 특허 만료 확인 필요</x:v>
      </x:c>
      <x:c r="V28" s="3" t="n">
        <x:v>76</x:v>
      </x:c>
      <x:c r="W28" s="3" t="str">
        <x:v>공식 임상·실적 확인</x:v>
      </x:c>
      <x:c r="X28" s="3" t="str">
        <x:v>2026-10-09 미국 정규장</x:v>
      </x:c>
      <x:c r="Y28" s="3" t="str">
        <x:v>S045; S046; S273</x:v>
      </x:c>
      <x:c r="Z28" s="3" t="str">
        <x:v>https://www.globenewswire.com/news-release/2026/08/04/3338130/0/en/beam-therapeutics-reports-second-quarter-2026-financial-results-and-announces-first-patient-dosed-in-global-pivotal-cohort-of-beam-302-trial-in-alpha-1-antitrypsin-deficiency-aatd.html
https://finviz.com/quote.ashx?t=BEAM
https://data.sec.gov/api/xbrl/companyfacts/CIK0001745999.json</x:v>
      </x:c>
    </x:row>
    <x:row r="29" ht="100" customHeight="1">
      <x:c r="A29" s="10" t="str">
        <x:v>미국</x:v>
      </x:c>
      <x:c r="B29" s="10" t="str">
        <x:v>사렙타</x:v>
      </x:c>
      <x:c r="C29" s="3" t="str">
        <x:v>SRPT</x:v>
      </x:c>
      <x:c r="D29" s="3" t="str">
        <x:v>NASDAQ</x:v>
      </x:c>
      <x:c r="E29" s="3" t="str">
        <x:v>신약</x:v>
      </x:c>
      <x:c r="F29" s="3" t="str">
        <x:v>Elevidys의 치명적 간손상·대상 제한과 매출 회복을 먼저 확인. 주가 하락은 안전성 위험을 없애지 않는다.</x:v>
      </x:c>
      <x:c r="G29" s="3" t="str">
        <x:v>현재는 회피</x:v>
      </x:c>
      <x:c r="H29" s="8" t="n">
        <x:v>17.85</x:v>
      </x:c>
      <x:c r="I29" s="8" t="n">
        <x:v>1.89</x:v>
      </x:c>
      <x:c r="J29" s="3" t="str">
        <x:v>USD</x:v>
      </x:c>
      <x:c r="K29" s="9" t="n">
        <x:v>-0.22829999999999998</x:v>
      </x:c>
      <x:c r="L29" s="9" t="n">
        <x:v>0.2268</x:v>
      </x:c>
      <x:c r="M29" s="3" t="n">
        <x:v>7.62</x:v>
      </x:c>
      <x:c r="N29" s="9" t="n">
        <x:v>0.0426</x:v>
      </x:c>
      <x:c r="O29" s="3" t="str">
        <x:v>cash equivalents만 USD 0.57bn (–2026-06-30); 투자증권 별도</x:v>
      </x:c>
      <x:c r="P29" s="3" t="str">
        <x:v>개별 공식 잔액 전수 재검증 미완료</x:v>
      </x:c>
      <x:c r="Q29" s="3" t="str">
        <x:v>현금흐름 수치 미검증: 손실·R&amp;D와 현금소진을 동일시하지 않음</x:v>
      </x:c>
      <x:c r="R29" s="3" t="str">
        <x:v>승인 제품 있으나 안전성에 따라 판매 영향</x:v>
      </x:c>
      <x:c r="S29" s="3" t="str">
        <x:v>출시·연구비·규제 대응 비용; 자금 압력 검증 필요 / 연간CFO USD -0.21bn (2025-01-01–2025-12-31); 반기CFO USD -0.01bn (2026-01-01–2026-06-30)</x:v>
      </x:c>
      <x:c r="T29" s="3" t="str">
        <x:v>저가보다 규제·안전성 정상화가 선행</x:v>
      </x:c>
      <x:c r="U29" s="3" t="str">
        <x:v>제품·지역별 특허 만료 확인 필요</x:v>
      </x:c>
      <x:c r="V29" s="3" t="n">
        <x:v>54</x:v>
      </x:c>
      <x:c r="W29" s="3" t="str">
        <x:v>공식 임상·실적 확인</x:v>
      </x:c>
      <x:c r="X29" s="3" t="str">
        <x:v>2026-10-09 미국 정규장</x:v>
      </x:c>
      <x:c r="Y29" s="3" t="str">
        <x:v>S047; S048; S274</x:v>
      </x:c>
      <x:c r="Z29" s="3" t="str">
        <x:v>https://investorrelations.sarepta.com/news-releases/news-release-details/sarepta-therapeutics-announces-second-quarter-2026-financial
https://finviz.com/quote.ashx?t=SRPT
https://data.sec.gov/api/xbrl/companyfacts/CIK0000873303.json</x:v>
      </x:c>
    </x:row>
    <x:row r="30" ht="100" customHeight="1">
      <x:c r="A30" s="10" t="str">
        <x:v>미국</x:v>
      </x:c>
      <x:c r="B30" s="10" t="str">
        <x:v>비어 바이오테크놀로지</x:v>
      </x:c>
      <x:c r="C30" s="3" t="str">
        <x:v>VIR</x:v>
      </x:c>
      <x:c r="D30" s="3" t="str">
        <x:v>NASDAQ</x:v>
      </x:c>
      <x:c r="E30" s="3" t="str">
        <x:v>신약</x:v>
      </x:c>
      <x:c r="F30" s="3" t="str">
        <x:v>Q4 HDV 3상은 가장 민감한 단기 촉매다. 32명 단일군 장기 반응이 무작위 확증시험에서도 유지돼야 한다.</x:v>
      </x:c>
      <x:c r="G30" s="3" t="str">
        <x:v>임상 발표 전 고위험 접근</x:v>
      </x:c>
      <x:c r="H30" s="8" t="n">
        <x:v>11.7</x:v>
      </x:c>
      <x:c r="I30" s="8" t="n">
        <x:v>1.98</x:v>
      </x:c>
      <x:c r="J30" s="3" t="str">
        <x:v>USD</x:v>
      </x:c>
      <x:c r="K30" s="9" t="n">
        <x:v>0.9370999999999999</x:v>
      </x:c>
      <x:c r="L30" s="9" t="n">
        <x:v>0.1117</x:v>
      </x:c>
      <x:c r="M30" s="3" t="n">
        <x:v>7.81</x:v>
      </x:c>
      <x:c r="N30" s="9" t="n">
        <x:v>0.071</x:v>
      </x:c>
      <x:c r="O30" s="3" t="str">
        <x:v>$1.01bn; 회사 H2 2028까지 자금 전망</x:v>
      </x:c>
      <x:c r="P30" s="3" t="str">
        <x:v>개별 공식 잔액 전수 재검증 미완료</x:v>
      </x:c>
      <x:c r="Q30" s="3" t="str">
        <x:v>현금흐름 수치 미검증: 손실·R&amp;D와 현금소진을 동일시하지 않음</x:v>
      </x:c>
      <x:c r="R30" s="3" t="str">
        <x:v>Astellas upfront $240m + equity $75m; 반복매출 아님</x:v>
      </x:c>
      <x:c r="S30" s="3" t="str">
        <x:v>Sanofi 지급 $48m; 계약금·지분조달·비용 분리 / 연간CFO USD -0.39bn (2025-01-01–2025-12-31); 반기CFO USD -0.01bn (2026-01-01–2026-06-30)</x:v>
      </x:c>
      <x:c r="T30" s="3" t="str">
        <x:v>1년 상승으로 기대 일부 반영; 결과 전 손실 폭 매우 큼</x:v>
      </x:c>
      <x:c r="U30" s="3" t="str">
        <x:v>제품·지역별 특허 만료 확인 필요</x:v>
      </x:c>
      <x:c r="V30" s="3" t="n">
        <x:v>78</x:v>
      </x:c>
      <x:c r="W30" s="3" t="str">
        <x:v>공식 임상·실적 확인</x:v>
      </x:c>
      <x:c r="X30" s="3" t="str">
        <x:v>2026-10-09 미국 정규장</x:v>
      </x:c>
      <x:c r="Y30" s="3" t="str">
        <x:v>S049; S050; S275</x:v>
      </x:c>
      <x:c r="Z30" s="3" t="str">
        <x:v>https://investors.vir.bio/news/news-details/2026/Vir-Biotechnology-Provides-Corporate-Update-and-Reports-Second-Quarter-2026-Financial-Results/default.aspx
https://finviz.com/quote.ashx?t=VIR
https://data.sec.gov/api/xbrl/companyfacts/CIK0001706431.json</x:v>
      </x:c>
    </x:row>
    <x:row r="31" ht="100" customHeight="1">
      <x:c r="A31" s="10" t="str">
        <x:v>미국</x:v>
      </x:c>
      <x:c r="B31" s="10" t="str">
        <x:v>유나이티드 테라퓨틱스</x:v>
      </x:c>
      <x:c r="C31" s="3" t="str">
        <x:v>UTHR</x:v>
      </x:c>
      <x:c r="D31" s="3" t="str">
        <x:v>NYSE</x:v>
      </x:c>
      <x:c r="E31" s="3" t="str">
        <x:v>신약</x:v>
      </x:c>
      <x:c r="F31" s="3" t="str">
        <x:v>Tyvaso·ralinepag의 폐질환 확장이 현금 성장의 축. 이종장기이식은 장기 고위험 옵션으로만 평가한다.</x:v>
      </x:c>
      <x:c r="G31" s="3" t="str">
        <x:v>지금부터 분할 관찰</x:v>
      </x:c>
      <x:c r="H31" s="8" t="n">
        <x:v>549.16</x:v>
      </x:c>
      <x:c r="I31" s="8" t="n">
        <x:v>23.55</x:v>
      </x:c>
      <x:c r="J31" s="3" t="str">
        <x:v>USD</x:v>
      </x:c>
      <x:c r="K31" s="9" t="n">
        <x:v>0.233</x:v>
      </x:c>
      <x:c r="L31" s="9" t="n">
        <x:v>0.0868</x:v>
      </x:c>
      <x:c r="M31" s="3" t="n">
        <x:v>5.39</x:v>
      </x:c>
      <x:c r="N31" s="9" t="n">
        <x:v>0.034</x:v>
      </x:c>
      <x:c r="O31" s="3" t="str">
        <x:v>cash equivalents만 USD 1.80bn (–2026-06-30); 투자증권 별도</x:v>
      </x:c>
      <x:c r="P31" s="3" t="str">
        <x:v>개별 공식 잔액 전수 재검증 미완료</x:v>
      </x:c>
      <x:c r="Q31" s="3" t="str">
        <x:v>현금흐름 수치 미검증: 손실·R&amp;D와 현금소진을 동일시하지 않음</x:v>
      </x:c>
      <x:c r="R31" s="3" t="str">
        <x:v>기존 희귀 폐질환 제품이 수익 기반</x:v>
      </x:c>
      <x:c r="S31" s="3" t="str">
        <x:v>상업 현금창출; 이식·공장·규제 투자 비용 / 연간CFO USD 1.56bn (2025-01-01–2025-12-31); 반기CFO USD 0.78bn (2026-01-01–2026-06-30)</x:v>
      </x:c>
      <x:c r="T31" s="3" t="str">
        <x:v>실적 기반과 혁신 옵션 공존; 장기이식 매출 과대계상 금지</x:v>
      </x:c>
      <x:c r="U31" s="3" t="str">
        <x:v>제품·지역별 특허 만료 확인 필요</x:v>
      </x:c>
      <x:c r="V31" s="3" t="n">
        <x:v>86</x:v>
      </x:c>
      <x:c r="W31" s="3" t="str">
        <x:v>공식 임상·실적 확인</x:v>
      </x:c>
      <x:c r="X31" s="3" t="str">
        <x:v>2026-10-09 미국 정규장</x:v>
      </x:c>
      <x:c r="Y31" s="3" t="str">
        <x:v>S051; S052; S266</x:v>
      </x:c>
      <x:c r="Z31" s="3" t="str">
        <x:v>https://ir.unither.com/press-releases/2026/08-05-2026-113027315
https://finviz.com/quote.ashx?t=UTHR
https://data.sec.gov/api/xbrl/companyfacts/CIK0001082554.json</x:v>
      </x:c>
    </x:row>
    <x:row r="32" ht="100" customHeight="1">
      <x:c r="A32" s="10" t="str">
        <x:v>미국</x:v>
      </x:c>
      <x:c r="B32" s="10" t="str">
        <x:v>써모피셔</x:v>
      </x:c>
      <x:c r="C32" s="3" t="str">
        <x:v>TMO</x:v>
      </x:c>
      <x:c r="D32" s="3" t="str">
        <x:v>NYSE</x:v>
      </x:c>
      <x:c r="E32" s="3" t="str">
        <x:v>CDMO·CRO·기기</x:v>
      </x:c>
      <x:c r="F32" s="3" t="str">
        <x:v>Patheon 수주·가동률 개선을 본다. 특정 임상 성공이 그룹 전체 실적에 미치는 영향은 분산돼 있다.</x:v>
      </x:c>
      <x:c r="G32" s="3" t="str">
        <x:v>지금부터 분할 관찰</x:v>
      </x:c>
      <x:c r="H32" s="8" t="n">
        <x:v>658.02</x:v>
      </x:c>
      <x:c r="I32" s="8" t="n">
        <x:v>243.3</x:v>
      </x:c>
      <x:c r="J32" s="3" t="str">
        <x:v>USD</x:v>
      </x:c>
      <x:c r="K32" s="9" t="n">
        <x:v>0.23070000000000002</x:v>
      </x:c>
      <x:c r="L32" s="9" t="n">
        <x:v>0.0147</x:v>
      </x:c>
      <x:c r="M32" s="3" t="n">
        <x:v>2.61</x:v>
      </x:c>
      <x:c r="N32" s="9" t="n">
        <x:v>0.04019999999999999</x:v>
      </x:c>
      <x:c r="O32" s="3" t="str">
        <x:v>cash equivalents만 USD 4.06bn (–2026-06-27); 투자증권 별도; 확인 차입합계 USD 42.55bn</x:v>
      </x:c>
      <x:c r="P32" s="3" t="str">
        <x:v>개별 공식 잔액 전수 재검증 미완료</x:v>
      </x:c>
      <x:c r="Q32" s="3" t="str">
        <x:v>현금흐름 수치 미검증: 손실·R&amp;D와 현금소진을 동일시하지 않음</x:v>
      </x:c>
      <x:c r="R32" s="3" t="str">
        <x:v>기기·서비스·PPD·Patheon 복합 매출</x:v>
      </x:c>
      <x:c r="S32" s="3" t="str">
        <x:v>인수·부채와 고객 자금조달 사이클; CDMO 실적 분리 한계 / 연간CFO USD 7.82bn (2025-01-01–2025-12-31); 반기CFO USD 3.32bn (2026-01-01–2026-06-27)</x:v>
      </x:c>
      <x:c r="T32" s="3" t="str">
        <x:v>분산 우량 프리미엄; CDMO 단일 이벤트 민감도 낮음</x:v>
      </x:c>
      <x:c r="U32" s="3" t="str">
        <x:v>제품·지역별 특허 만료 확인 필요</x:v>
      </x:c>
      <x:c r="V32" s="3" t="n">
        <x:v>78</x:v>
      </x:c>
      <x:c r="W32" s="3" t="str">
        <x:v>공식 임상·실적 확인</x:v>
      </x:c>
      <x:c r="X32" s="3" t="str">
        <x:v>2026-10-09 미국 정규장</x:v>
      </x:c>
      <x:c r="Y32" s="3" t="str">
        <x:v>S053; S054; S254</x:v>
      </x:c>
      <x:c r="Z32" s="3" t="str">
        <x:v>https://ir.thermofisher.com/investors/news-events/news/news-details/2026/Thermo-Fisher-Scientific-Reports-Second-Quarter-2026-Results/
https://finviz.com/quote.ashx?t=TMO
https://data.sec.gov/api/xbrl/companyfacts/CIK0000097745.json</x:v>
      </x:c>
    </x:row>
    <x:row r="33" ht="100" customHeight="1">
      <x:c r="A33" s="10" t="str">
        <x:v>미국</x:v>
      </x:c>
      <x:c r="B33" s="10" t="str">
        <x:v>찰스리버</x:v>
      </x:c>
      <x:c r="C33" s="3" t="str">
        <x:v>CRL</x:v>
      </x:c>
      <x:c r="D33" s="3" t="str">
        <x:v>NYSE</x:v>
      </x:c>
      <x:c r="E33" s="3" t="str">
        <x:v>전임상 CRO·품질시험 비교기업</x:v>
      </x:c>
      <x:c r="F33" s="3" t="str">
        <x:v>2026년 5월 CDMO·Cell Solutions를 매각했다. 신약 상업생산 수혜주로 분류하지 않는다.</x:v>
      </x:c>
      <x:c r="G33" s="3" t="str">
        <x:v>상업화 매출 확인 후 접근</x:v>
      </x:c>
      <x:c r="H33" s="8" t="n">
        <x:v>301.79</x:v>
      </x:c>
      <x:c r="I33" s="8" t="n">
        <x:v>14.41</x:v>
      </x:c>
      <x:c r="J33" s="3" t="str">
        <x:v>USD</x:v>
      </x:c>
      <x:c r="K33" s="9" t="n">
        <x:v>0.7532</x:v>
      </x:c>
      <x:c r="L33" s="9" t="n">
        <x:v>0.061</x:v>
      </x:c>
      <x:c r="M33" s="3" t="n">
        <x:v>3.02</x:v>
      </x:c>
      <x:c r="N33" s="9" t="n">
        <x:v>0.0575</x:v>
      </x:c>
      <x:c r="O33" s="3" t="str">
        <x:v>cash equivalents만 USD 0.19bn (–2026-06-27); 투자증권 별도; 확인 차입합계 USD 2.63bn</x:v>
      </x:c>
      <x:c r="P33" s="3" t="str">
        <x:v>개별 공식 잔액 전수 재검증 미완료</x:v>
      </x:c>
      <x:c r="Q33" s="3" t="str">
        <x:v>현금흐름 수치 미검증: 손실·R&amp;D와 현금소진을 동일시하지 않음</x:v>
      </x:c>
      <x:c r="R33" s="3" t="str">
        <x:v>Q2 기존 사업 유기적 성장 약 +0.1%</x:v>
      </x:c>
      <x:c r="S33" s="3" t="str">
        <x:v>전임상 CRO·미생물 품질시험 사업의 회복 확인 / 연간CFO USD 0.74bn (2024-12-29–2025-12-27); 반기CFO USD 0.22bn (2025-12-28–2026-06-27)</x:v>
      </x:c>
      <x:c r="T33" s="3" t="str">
        <x:v>1년 강세; 매각 후 성장 재검증 필요</x:v>
      </x:c>
      <x:c r="U33" s="3" t="str">
        <x:v>제품·지역별 특허 만료 확인 필요</x:v>
      </x:c>
      <x:c r="V33" s="3" t="n">
        <x:v>60</x:v>
      </x:c>
      <x:c r="W33" s="3" t="str">
        <x:v>공식 임상·실적 확인</x:v>
      </x:c>
      <x:c r="X33" s="3" t="str">
        <x:v>2026-10-09 미국 정규장</x:v>
      </x:c>
      <x:c r="Y33" s="3" t="str">
        <x:v>S055; S056; S268</x:v>
      </x:c>
      <x:c r="Z33" s="3" t="str">
        <x:v>https://www.sec.gov/Archives/edgar/data/1100682/000110068226000115/crl2q26earningsrelease.htm
https://finviz.com/quote.ashx?t=CRL
https://data.sec.gov/api/xbrl/companyfacts/CIK0001100682.json</x:v>
      </x:c>
    </x:row>
    <x:row r="34" ht="100" customHeight="1">
      <x:c r="A34" s="11" t="str">
        <x:v>한국</x:v>
      </x:c>
      <x:c r="B34" s="11" t="str">
        <x:v>삼성바이오로직스</x:v>
      </x:c>
      <x:c r="C34" s="3" t="str">
        <x:v>207940</x:v>
      </x:c>
      <x:c r="D34" s="3" t="str">
        <x:v>KOSPI</x:v>
      </x:c>
      <x:c r="E34" s="3" t="str">
        <x:v>항체·ADC CDMO</x:v>
      </x:c>
      <x:c r="F34" s="3" t="str">
        <x:v>5공장 가동률과 미국 생산능력이 이익을 키운다. 대규모 증자·인수와 초기 비용을 반영해 관찰한다.</x:v>
      </x:c>
      <x:c r="G34" s="3" t="str">
        <x:v>주가 조정 대기</x:v>
      </x:c>
      <x:c r="H34" s="8" t="n">
        <x:v>1219000</x:v>
      </x:c>
      <x:c r="I34" s="8" t="n">
        <x:v>56428.7</x:v>
      </x:c>
      <x:c r="J34" s="3" t="str">
        <x:v>KRW</x:v>
      </x:c>
      <x:c r="K34" s="9" t="n">
        <x:v>-0.1728</x:v>
      </x:c>
      <x:c r="L34" s="9"/>
      <x:c r="M34" s="3"/>
      <x:c r="N34" s="9"/>
      <x:c r="O34" s="3" t="str">
        <x:v>현금 잔액 미검증; 3조원 유상증자 계획 추가 확인</x:v>
      </x:c>
      <x:c r="P34" s="3" t="str">
        <x:v>개별 공식 잔액 전수 재검증 미완료</x:v>
      </x:c>
      <x:c r="Q34" s="3" t="str">
        <x:v>현금흐름 수치 미검증: 손실·R&amp;D와 현금소진을 동일시하지 않음</x:v>
      </x:c>
      <x:c r="R34" s="3" t="str">
        <x:v>Q2 매출 1.3209조원·영업이익 5,864억원</x:v>
      </x:c>
      <x:c r="S34" s="3" t="str">
        <x:v>대형 생산 현금창출; PolyPeptide 인수·증자·통합 비용</x:v>
      </x:c>
      <x:c r="T34" s="3" t="str">
        <x:v>프리미엄·증설 기대 높음; 누적계약액을 수주잔고로 쓰지 않음</x:v>
      </x:c>
      <x:c r="U34" s="3" t="str">
        <x:v>제품·지역별 특허 만료 확인 필요</x:v>
      </x:c>
      <x:c r="V34" s="3" t="n">
        <x:v>79</x:v>
      </x:c>
      <x:c r="W34" s="3" t="str">
        <x:v>임상/계약 확인 범위 차이; 미확인 항목 별도 표시</x:v>
      </x:c>
      <x:c r="X34" s="3" t="str">
        <x:v>2026-10-08 한국 정규장</x:v>
      </x:c>
      <x:c r="Y34" s="3" t="str">
        <x:v>S057; S058</x:v>
      </x:c>
      <x:c r="Z34" s="3" t="str">
        <x:v>https://samsungbiologics.com/media/company-news/samsung-biologics-reports-second-quarter-2026-financial-results
https://comp.wisereport.co.kr/company/c1010001.aspx?cmp_cd=207940</x:v>
      </x:c>
    </x:row>
    <x:row r="35" ht="100" customHeight="1">
      <x:c r="A35" s="11" t="str">
        <x:v>한국</x:v>
      </x:c>
      <x:c r="B35" s="11" t="str">
        <x:v>셀트리온</x:v>
      </x:c>
      <x:c r="C35" s="3" t="str">
        <x:v>068270</x:v>
      </x:c>
      <x:c r="D35" s="3" t="str">
        <x:v>KOSPI</x:v>
      </x:c>
      <x:c r="E35" s="3" t="str">
        <x:v>신약</x:v>
      </x:c>
      <x:c r="F35" s="3" t="str">
        <x:v>바이오시밀러 판매·직판 마진이 핵심이며 새 ADC는 초기 옵션이다. 신약 가치보다 현금 이익을 먼저 확인한다.</x:v>
      </x:c>
      <x:c r="G35" s="3" t="str">
        <x:v>상업화 매출 확인 후 접근</x:v>
      </x:c>
      <x:c r="H35" s="8" t="n">
        <x:v>179600</x:v>
      </x:c>
      <x:c r="I35" s="8" t="n">
        <x:v>41778</x:v>
      </x:c>
      <x:c r="J35" s="3" t="str">
        <x:v>KRW</x:v>
      </x:c>
      <x:c r="K35" s="9" t="n">
        <x:v>0.07429999999999999</x:v>
      </x:c>
      <x:c r="L35" s="9"/>
      <x:c r="M35" s="3"/>
      <x:c r="N35" s="9"/>
      <x:c r="O35" s="3" t="str">
        <x:v>공식 최신 잔액 미검증</x:v>
      </x:c>
      <x:c r="P35" s="3" t="str">
        <x:v>개별 공식 잔액 전수 재검증 미완료</x:v>
      </x:c>
      <x:c r="Q35" s="3" t="str">
        <x:v>현금흐름 수치 미검증: 손실·R&amp;D와 현금소진을 동일시하지 않음</x:v>
      </x:c>
      <x:c r="R35" s="3" t="str">
        <x:v>2025 매출 4.1625조원·영업이익 1.1685조원</x:v>
      </x:c>
      <x:c r="S35" s="3" t="str">
        <x:v>제품 판매 기반; 미국 약가·재고·직판 비용 위험</x:v>
      </x:c>
      <x:c r="T35" s="3" t="str">
        <x:v>상업 성장과 ADC 기대 공존; 초기 신약은 할인 필요</x:v>
      </x:c>
      <x:c r="U35" s="3" t="str">
        <x:v>제품·지역별 특허 만료 확인 필요</x:v>
      </x:c>
      <x:c r="V35" s="3" t="n">
        <x:v>76</x:v>
      </x:c>
      <x:c r="W35" s="3" t="str">
        <x:v>임상/계약 확인 범위 차이; 미확인 항목 별도 표시</x:v>
      </x:c>
      <x:c r="X35" s="3" t="str">
        <x:v>2026-10-08 한국 정규장</x:v>
      </x:c>
      <x:c r="Y35" s="3" t="str">
        <x:v>S059; S060</x:v>
      </x:c>
      <x:c r="Z35" s="3" t="str">
        <x:v>https://www.celltrion.com/en-us/company/media-center/stories/adc-pipeline
https://comp.wisereport.co.kr/company/c1010001.aspx?cmp_cd=068270</x:v>
      </x:c>
    </x:row>
    <x:row r="36" ht="100" customHeight="1">
      <x:c r="A36" s="11" t="str">
        <x:v>한국</x:v>
      </x:c>
      <x:c r="B36" s="11" t="str">
        <x:v>SK바이오팜</x:v>
      </x:c>
      <x:c r="C36" s="3" t="str">
        <x:v>326030</x:v>
      </x:c>
      <x:c r="D36" s="3" t="str">
        <x:v>KOSPI</x:v>
      </x:c>
      <x:c r="E36" s="3" t="str">
        <x:v>신약</x:v>
      </x:c>
      <x:c r="F36" s="3" t="str">
        <x:v>Cenobamate 처방 성장으로 개발비를 충당하는지가 핵심. 새 방사성의약품은 초기 옵션으로 둔다.</x:v>
      </x:c>
      <x:c r="G36" s="3" t="str">
        <x:v>지금부터 분할 관찰</x:v>
      </x:c>
      <x:c r="H36" s="8" t="n">
        <x:v>72700</x:v>
      </x:c>
      <x:c r="I36" s="8" t="n">
        <x:v>5693.4</x:v>
      </x:c>
      <x:c r="J36" s="3" t="str">
        <x:v>KRW</x:v>
      </x:c>
      <x:c r="K36" s="9" t="n">
        <x:v>-0.301</x:v>
      </x:c>
      <x:c r="L36" s="9"/>
      <x:c r="M36" s="3"/>
      <x:c r="N36" s="9"/>
      <x:c r="O36" s="3" t="str">
        <x:v>최신 현금·부채 숫자 원문 추출 미완료</x:v>
      </x:c>
      <x:c r="P36" s="3" t="str">
        <x:v>개별 공식 잔액 전수 재검증 미완료</x:v>
      </x:c>
      <x:c r="Q36" s="3" t="str">
        <x:v>현금흐름 수치 미검증: 손실·R&amp;D와 현금소진을 동일시하지 않음</x:v>
      </x:c>
      <x:c r="R36" s="3" t="str">
        <x:v>Q2 2026 실적자료 공개; 상세 수치는 원문 재확인</x:v>
      </x:c>
      <x:c r="S36" s="3" t="str">
        <x:v>판매 제품 보유; 미국 직접 판매비·신규 플랫폼 투자</x:v>
      </x:c>
      <x:c r="T36" s="3" t="str">
        <x:v>1년 하락 이후 기존 제품 이익 지속 확인 필요</x:v>
      </x:c>
      <x:c r="U36" s="3" t="str">
        <x:v>제품·지역별 특허 만료 확인 필요</x:v>
      </x:c>
      <x:c r="V36" s="3" t="n">
        <x:v>80</x:v>
      </x:c>
      <x:c r="W36" s="3" t="str">
        <x:v>임상/계약 확인 범위 차이; 미확인 항목 별도 표시</x:v>
      </x:c>
      <x:c r="X36" s="3" t="str">
        <x:v>2026-10-08 한국 정규장</x:v>
      </x:c>
      <x:c r="Y36" s="3" t="str">
        <x:v>S061; S062</x:v>
      </x:c>
      <x:c r="Z36" s="3" t="str">
        <x:v>https://www.skbp.com/eng/invest/presentationList.do
https://comp.wisereport.co.kr/company/c1100001.aspx?cmp_cd=326030</x:v>
      </x:c>
    </x:row>
    <x:row r="37" ht="100" customHeight="1">
      <x:c r="A37" s="11" t="str">
        <x:v>한국</x:v>
      </x:c>
      <x:c r="B37" s="11" t="str">
        <x:v>유한양행</x:v>
      </x:c>
      <x:c r="C37" s="3" t="str">
        <x:v>000100</x:v>
      </x:c>
      <x:c r="D37" s="3" t="str">
        <x:v>KOSPI</x:v>
      </x:c>
      <x:c r="E37" s="3" t="str">
        <x:v>신약</x:v>
      </x:c>
      <x:c r="F37" s="3" t="str">
        <x:v>Lazertinib의 글로벌 병용 매출이 로열티로 연결돼야 한다. 전체 병용 매출을 유한 매출로 계산하지 않는다.</x:v>
      </x:c>
      <x:c r="G37" s="3" t="str">
        <x:v>지금부터 분할 관찰</x:v>
      </x:c>
      <x:c r="H37" s="8" t="n">
        <x:v>73100</x:v>
      </x:c>
      <x:c r="I37" s="8" t="n">
        <x:v>5381.3</x:v>
      </x:c>
      <x:c r="J37" s="3" t="str">
        <x:v>KRW</x:v>
      </x:c>
      <x:c r="K37" s="9" t="n">
        <x:v>-0.39030000000000004</x:v>
      </x:c>
      <x:c r="L37" s="9"/>
      <x:c r="M37" s="3"/>
      <x:c r="N37" s="9"/>
      <x:c r="O37" s="3" t="str">
        <x:v>최신 공식 현금·부채 잔액 미검증</x:v>
      </x:c>
      <x:c r="P37" s="3" t="str">
        <x:v>개별 공식 잔액 전수 재검증 미완료</x:v>
      </x:c>
      <x:c r="Q37" s="3" t="str">
        <x:v>현금흐름 수치 미검증: 손실·R&amp;D와 현금소진을 동일시하지 않음</x:v>
      </x:c>
      <x:c r="R37" s="3" t="str">
        <x:v>국내 제품 매출+기술료·로열티 구조</x:v>
      </x:c>
      <x:c r="S37" s="3" t="str">
        <x:v>기존 제약 사업 완충; 순로열티·원개발사 지급 의무 확인</x:v>
      </x:c>
      <x:c r="T37" s="3" t="str">
        <x:v>1년 하락; 로열티 반복성·지급액 확인 시 재평가</x:v>
      </x:c>
      <x:c r="U37" s="3" t="str">
        <x:v>제품·지역별 특허 만료 확인 필요</x:v>
      </x:c>
      <x:c r="V37" s="3" t="n">
        <x:v>79</x:v>
      </x:c>
      <x:c r="W37" s="3" t="str">
        <x:v>임상/계약 확인 범위 차이; 미확인 항목 별도 표시</x:v>
      </x:c>
      <x:c r="X37" s="3" t="str">
        <x:v>2026-10-08 한국 정규장</x:v>
      </x:c>
      <x:c r="Y37" s="3" t="str">
        <x:v>S063; S064</x:v>
      </x:c>
      <x:c r="Z37" s="3" t="str">
        <x:v>https://www.yuhan.co.kr/
https://comp.wisereport.co.kr/company/c1010001.aspx?cmp_cd=000100</x:v>
      </x:c>
    </x:row>
    <x:row r="38" ht="100" customHeight="1">
      <x:c r="A38" s="11" t="str">
        <x:v>한국</x:v>
      </x:c>
      <x:c r="B38" s="11" t="str">
        <x:v>한미약품</x:v>
      </x:c>
      <x:c r="C38" s="3" t="str">
        <x:v>128940</x:v>
      </x:c>
      <x:c r="D38" s="3" t="str">
        <x:v>KOSPI</x:v>
      </x:c>
      <x:c r="E38" s="3" t="str">
        <x:v>신약</x:v>
      </x:c>
      <x:c r="F38" s="3" t="str">
        <x:v>에페글레나타이드는 10월 7일 국내 승인됐다. 이제 가격·처방·반복매출을 보고, HM15275 효능은 별도로 검증한다.</x:v>
      </x:c>
      <x:c r="G38" s="3" t="str">
        <x:v>상업화 매출 확인 후 접근</x:v>
      </x:c>
      <x:c r="H38" s="8" t="n">
        <x:v>480500</x:v>
      </x:c>
      <x:c r="I38" s="8" t="n">
        <x:v>6155.7</x:v>
      </x:c>
      <x:c r="J38" s="3" t="str">
        <x:v>KRW</x:v>
      </x:c>
      <x:c r="K38" s="9" t="n">
        <x:v>0.3554</x:v>
      </x:c>
      <x:c r="L38" s="9"/>
      <x:c r="M38" s="3"/>
      <x:c r="N38" s="9"/>
      <x:c r="O38" s="3" t="str">
        <x:v>최신 공식 현금·부채 잔액 미검증</x:v>
      </x:c>
      <x:c r="P38" s="3" t="str">
        <x:v>개별 공식 잔액 전수 재검증 미완료</x:v>
      </x:c>
      <x:c r="Q38" s="3" t="str">
        <x:v>현금흐름 수치 미검증: 손실·R&amp;D와 현금소진을 동일시하지 않음</x:v>
      </x:c>
      <x:c r="R38" s="3" t="str">
        <x:v>에페 국내 승인·자체 평택 생산</x:v>
      </x:c>
      <x:c r="S38" s="3" t="str">
        <x:v>기존 제품 이익 기반; 국내 약가·출시 비용</x:v>
      </x:c>
      <x:c r="T38" s="3" t="str">
        <x:v>1년 상승과 비만 기대 반영; 출시 실적 확인</x:v>
      </x:c>
      <x:c r="U38" s="3" t="str">
        <x:v>제품·지역별 특허 만료 확인 필요</x:v>
      </x:c>
      <x:c r="V38" s="3" t="n">
        <x:v>78</x:v>
      </x:c>
      <x:c r="W38" s="3" t="str">
        <x:v>임상/계약 확인 범위 차이; 미확인 항목 별도 표시</x:v>
      </x:c>
      <x:c r="X38" s="3" t="str">
        <x:v>2026-10-08 한국 정규장</x:v>
      </x:c>
      <x:c r="Y38" s="3" t="str">
        <x:v>S065; S066</x:v>
      </x:c>
      <x:c r="Z38" s="3" t="str">
        <x:v>https://www.hanmi.co.kr/about/news-media/press/detail-5083.hm
https://comp.wisereport.co.kr/company/c1010001.aspx?cmp_cd=128940&amp;cn=</x:v>
      </x:c>
    </x:row>
    <x:row r="39" ht="100" customHeight="1">
      <x:c r="A39" s="11" t="str">
        <x:v>한국</x:v>
      </x:c>
      <x:c r="B39" s="11" t="str">
        <x:v>HLB</x:v>
      </x:c>
      <x:c r="C39" s="3" t="str">
        <x:v>028300</x:v>
      </x:c>
      <x:c r="D39" s="3" t="str">
        <x:v>KOSDAQ</x:v>
      </x:c>
      <x:c r="E39" s="3" t="str">
        <x:v>신약</x:v>
      </x:c>
      <x:c r="F39" s="3" t="str">
        <x:v>간암 후보는 세 번째 CRL, 담관암 후보는 별도 승인이다. 간암 재심사일을 만들어 내지 말고 담관암 실제 판매를 확인한다.</x:v>
      </x:c>
      <x:c r="G39" s="3" t="str">
        <x:v>현재는 회피</x:v>
      </x:c>
      <x:c r="H39" s="8" t="n">
        <x:v>45650</x:v>
      </x:c>
      <x:c r="I39" s="8" t="n">
        <x:v>6080.5</x:v>
      </x:c>
      <x:c r="J39" s="3" t="str">
        <x:v>KRW</x:v>
      </x:c>
      <x:c r="K39" s="9" t="n">
        <x:v>0.20129999999999998</x:v>
      </x:c>
      <x:c r="L39" s="9"/>
      <x:c r="M39" s="3"/>
      <x:c r="N39" s="9"/>
      <x:c r="O39" s="3" t="str">
        <x:v>최신 연결 현금·부채 잔액 미검증</x:v>
      </x:c>
      <x:c r="P39" s="3" t="str">
        <x:v>개별 공식 잔액 전수 재검증 미완료</x:v>
      </x:c>
      <x:c r="Q39" s="3" t="str">
        <x:v>현금흐름 수치 미검증: 손실·R&amp;D와 현금소진을 동일시하지 않음</x:v>
      </x:c>
      <x:c r="R39" s="3" t="str">
        <x:v>Lyrfigtu 승인; 미국 Q4 출시 계획</x:v>
      </x:c>
      <x:c r="S39" s="3" t="str">
        <x:v>미국 출시 비용·다수 계열 투자·CMC 보완 비용</x:v>
      </x:c>
      <x:c r="T39" s="3" t="str">
        <x:v>시총이 높고 규제 불확실; 서로 다른 두 자산 분리</x:v>
      </x:c>
      <x:c r="U39" s="3" t="str">
        <x:v>제품·지역별 특허 만료 확인 필요</x:v>
      </x:c>
      <x:c r="V39" s="3" t="n">
        <x:v>58</x:v>
      </x:c>
      <x:c r="W39" s="3" t="str">
        <x:v>임상/계약 확인 범위 차이; 미확인 항목 별도 표시</x:v>
      </x:c>
      <x:c r="X39" s="3" t="str">
        <x:v>2026-10-08 한국 정규장</x:v>
      </x:c>
      <x:c r="Y39" s="3" t="str">
        <x:v>S067; S068</x:v>
      </x:c>
      <x:c r="Z39" s="3" t="str">
        <x:v>https://elevartx.com/2026/07/10/elevar-crl-july-2/
https://comp.wisereport.co.kr/company/c1010001.aspx?cmp_cd=028300</x:v>
      </x:c>
    </x:row>
    <x:row r="40" ht="100" customHeight="1">
      <x:c r="A40" s="11" t="str">
        <x:v>한국</x:v>
      </x:c>
      <x:c r="B40" s="11" t="str">
        <x:v>알테오젠</x:v>
      </x:c>
      <x:c r="C40" s="3" t="str">
        <x:v>196170</x:v>
      </x:c>
      <x:c r="D40" s="3" t="str">
        <x:v>KOSDAQ</x:v>
      </x:c>
      <x:c r="E40" s="3" t="str">
        <x:v>신약</x:v>
      </x:c>
      <x:c r="F40" s="3" t="str">
        <x:v>SC판매가 로열티로 연결되는 구간이지만, 10월7일 유럽8개국 관련 가처분은 회사 설명상 제한요인이다. 법원원문·항소·매출영향을 확인한다.</x:v>
      </x:c>
      <x:c r="G40" s="3" t="str">
        <x:v>주가 조정 대기</x:v>
      </x:c>
      <x:c r="H40" s="8" t="n">
        <x:v>241000</x:v>
      </x:c>
      <x:c r="I40" s="8" t="n">
        <x:v>16786.9</x:v>
      </x:c>
      <x:c r="J40" s="3" t="str">
        <x:v>KRW</x:v>
      </x:c>
      <x:c r="K40" s="9" t="n">
        <x:v>-0.3357</x:v>
      </x:c>
      <x:c r="L40" s="9"/>
      <x:c r="M40" s="3"/>
      <x:c r="N40" s="9"/>
      <x:c r="O40" s="3" t="str">
        <x:v>최신 잔액 미검증; 2,000억원 투자 유치 공지</x:v>
      </x:c>
      <x:c r="P40" s="3" t="str">
        <x:v>개별 공식 잔액 전수 재검증 미완료</x:v>
      </x:c>
      <x:c r="Q40" s="3" t="str">
        <x:v>현금흐름 수치 미검증: 손실·R&amp;D와 현금소진을 동일시하지 않음</x:v>
      </x:c>
      <x:c r="R40" s="3" t="str">
        <x:v>2026 $25m 판매 마일스톤 회사 공지</x:v>
      </x:c>
      <x:c r="S40" s="3" t="str">
        <x:v>소수 파트너 집중; 소송·매출 인식·미공개 로열티율</x:v>
      </x:c>
      <x:c r="T40" s="3" t="str">
        <x:v>PER 약 119배; 하락 후에도 기대는 높음</x:v>
      </x:c>
      <x:c r="U40" s="3" t="str">
        <x:v>제품·지역별 특허 만료 확인 필요</x:v>
      </x:c>
      <x:c r="V40" s="3" t="n">
        <x:v>77</x:v>
      </x:c>
      <x:c r="W40" s="3" t="str">
        <x:v>임상/계약 확인 범위 차이; 미확인 항목 별도 표시</x:v>
      </x:c>
      <x:c r="X40" s="3" t="str">
        <x:v>2026-10-08 한국 정규장</x:v>
      </x:c>
      <x:c r="Y40" s="3" t="str">
        <x:v>S069; S070; S137</x:v>
      </x:c>
      <x:c r="Z40" s="3" t="str">
        <x:v>https://alteogen.com/kr/sub/ir/news.php
https://comp.wisereport.co.kr/company/c1010001.aspx?cmp_cd=196170
https://alteogen.com/kr/sub/ir/information.php?bid=2&amp;idx=458&amp;mode=view&amp;page=1</x:v>
      </x:c>
    </x:row>
    <x:row r="41" ht="100" customHeight="1">
      <x:c r="A41" s="11" t="str">
        <x:v>한국</x:v>
      </x:c>
      <x:c r="B41" s="11" t="str">
        <x:v>리가켐바이오</x:v>
      </x:c>
      <x:c r="C41" s="3" t="str">
        <x:v>141080</x:v>
      </x:c>
      <x:c r="D41" s="3" t="str">
        <x:v>KOSDAQ</x:v>
      </x:c>
      <x:c r="E41" s="3" t="str">
        <x:v>신약</x:v>
      </x:c>
      <x:c r="F41" s="3" t="str">
        <x:v>LCB84 인간 효능과 Janssen 개발이 핵심. CS5001 대표 시험은 일시보류여서 재개·용량·장기 benefit-risk를 먼저 확인한다.</x:v>
      </x:c>
      <x:c r="G41" s="3" t="str">
        <x:v>결과 확인 후 접근</x:v>
      </x:c>
      <x:c r="H41" s="8" t="n">
        <x:v>73300</x:v>
      </x:c>
      <x:c r="I41" s="8" t="n">
        <x:v>2713.5</x:v>
      </x:c>
      <x:c r="J41" s="3" t="str">
        <x:v>KRW</x:v>
      </x:c>
      <x:c r="K41" s="9" t="n">
        <x:v>-0.5186999999999999</x:v>
      </x:c>
      <x:c r="L41" s="9"/>
      <x:c r="M41" s="3"/>
      <x:c r="N41" s="9"/>
      <x:c r="O41" s="3" t="str">
        <x:v>최신 현금·부채 잔액 미검증</x:v>
      </x:c>
      <x:c r="P41" s="3" t="str">
        <x:v>개별 공식 잔액 전수 재검증 미완료</x:v>
      </x:c>
      <x:c r="Q41" s="3" t="str">
        <x:v>현금흐름 수치 미검증: 손실·R&amp;D와 현금소진을 동일시하지 않음</x:v>
      </x:c>
      <x:c r="R41" s="3" t="str">
        <x:v>기술이전·플랫폼 계약; 제품 반복매출 전 단계</x:v>
      </x:c>
      <x:c r="S41" s="3" t="str">
        <x:v>자체 개발비·마일스톤 편중; 계약금은 불규칙</x:v>
      </x:c>
      <x:c r="T41" s="3" t="str">
        <x:v>플랫폼 기대를 인간 대조시험과 연결할 필요</x:v>
      </x:c>
      <x:c r="U41" s="3" t="str">
        <x:v>제품·지역별 특허 만료 확인 필요</x:v>
      </x:c>
      <x:c r="V41" s="3" t="n">
        <x:v>69</x:v>
      </x:c>
      <x:c r="W41" s="3" t="str">
        <x:v>임상/계약 확인 범위 차이; 미확인 항목 별도 표시</x:v>
      </x:c>
      <x:c r="X41" s="3" t="str">
        <x:v>2026-10-08 한국 정규장</x:v>
      </x:c>
      <x:c r="Y41" s="3" t="str">
        <x:v>S071; S072</x:v>
      </x:c>
      <x:c r="Z41" s="3" t="str">
        <x:v>https://www.legochembio.com/media/press_view.php?lang=k&amp;sc_seq=593
https://navercomp.wisereport.co.kr/v2/company/c1010001.aspx?cmp_cd=141080&amp;cn=</x:v>
      </x:c>
    </x:row>
    <x:row r="42" ht="100" customHeight="1">
      <x:c r="A42" s="11" t="str">
        <x:v>한국</x:v>
      </x:c>
      <x:c r="B42" s="11" t="str">
        <x:v>ABL바이오</x:v>
      </x:c>
      <x:c r="C42" s="3" t="str">
        <x:v>298380</x:v>
      </x:c>
      <x:c r="D42" s="3" t="str">
        <x:v>KOSDAQ</x:v>
      </x:c>
      <x:c r="E42" s="3" t="str">
        <x:v>신약</x:v>
      </x:c>
      <x:c r="F42" s="3" t="str">
        <x:v>Givastomig의 대조시험이 중요하다. Sanofi의 ABL301 우선순위 하향을 뇌질환 가치에 반영한다.</x:v>
      </x:c>
      <x:c r="G42" s="3" t="str">
        <x:v>결과 확인 후 접근</x:v>
      </x:c>
      <x:c r="H42" s="8" t="n">
        <x:v>48000</x:v>
      </x:c>
      <x:c r="I42" s="8" t="n">
        <x:v>2687.4</x:v>
      </x:c>
      <x:c r="J42" s="3" t="str">
        <x:v>KRW</x:v>
      </x:c>
      <x:c r="K42" s="9" t="n">
        <x:v>-0.49689999999999995</x:v>
      </x:c>
      <x:c r="L42" s="9"/>
      <x:c r="M42" s="3"/>
      <x:c r="N42" s="9"/>
      <x:c r="O42" s="3" t="str">
        <x:v>최신 공식 잔액 미검증</x:v>
      </x:c>
      <x:c r="P42" s="3" t="str">
        <x:v>개별 공식 잔액 전수 재검증 미완료</x:v>
      </x:c>
      <x:c r="Q42" s="3" t="str">
        <x:v>현금흐름 수치 미검증: 손실·R&amp;D와 현금소진을 동일시하지 않음</x:v>
      </x:c>
      <x:c r="R42" s="3" t="str">
        <x:v>파트너·플랫폼 계약; 순경제권 프로그램별 차이</x:v>
      </x:c>
      <x:c r="S42" s="3" t="str">
        <x:v>기술료 변동·연구비; 파트너 개발중단 위험</x:v>
      </x:c>
      <x:c r="T42" s="3" t="str">
        <x:v>큰 주가 하락은 개발위험을 반영; 계약 헤드라인보다 데이터</x:v>
      </x:c>
      <x:c r="U42" s="3" t="str">
        <x:v>제품·지역별 특허 만료 확인 필요</x:v>
      </x:c>
      <x:c r="V42" s="3" t="n">
        <x:v>72</x:v>
      </x:c>
      <x:c r="W42" s="3" t="str">
        <x:v>임상/계약 확인 범위 차이; 미확인 항목 별도 표시</x:v>
      </x:c>
      <x:c r="X42" s="3" t="str">
        <x:v>2026-10-08 한국 정규장</x:v>
      </x:c>
      <x:c r="Y42" s="3" t="str">
        <x:v>S073; S074</x:v>
      </x:c>
      <x:c r="Z42" s="3" t="str">
        <x:v>https://ablbio.com/kr/company/pipeline01
https://comp.wisereport.co.kr/company/c1010001.aspx?cmp_cd=298380</x:v>
      </x:c>
    </x:row>
    <x:row r="43" ht="100" customHeight="1">
      <x:c r="A43" s="11" t="str">
        <x:v>한국</x:v>
      </x:c>
      <x:c r="B43" s="11" t="str">
        <x:v>올릭스</x:v>
      </x:c>
      <x:c r="C43" s="3" t="str">
        <x:v>226950</x:v>
      </x:c>
      <x:c r="D43" s="3" t="str">
        <x:v>KOSDAQ</x:v>
      </x:c>
      <x:c r="E43" s="3" t="str">
        <x:v>신약</x:v>
      </x:c>
      <x:c r="F43" s="3" t="str">
        <x:v>Lilly에 넘긴 MASH siRNA의 실제 임상 진전과 지급 조건을 확인. RNAi 플랫폼을 mRNA 백신과 혼동하지 않는다.</x:v>
      </x:c>
      <x:c r="G43" s="3" t="str">
        <x:v>결과 확인 후 접근</x:v>
      </x:c>
      <x:c r="H43" s="8" t="n">
        <x:v>117300</x:v>
      </x:c>
      <x:c r="I43" s="8" t="n">
        <x:v>2683.2</x:v>
      </x:c>
      <x:c r="J43" s="3" t="str">
        <x:v>KRW</x:v>
      </x:c>
      <x:c r="K43" s="9" t="n">
        <x:v>0.2792</x:v>
      </x:c>
      <x:c r="L43" s="9"/>
      <x:c r="M43" s="3"/>
      <x:c r="N43" s="9"/>
      <x:c r="O43" s="3" t="str">
        <x:v>최신 공식 잔액 미검증</x:v>
      </x:c>
      <x:c r="P43" s="3" t="str">
        <x:v>개별 공식 잔액 전수 재검증 미완료</x:v>
      </x:c>
      <x:c r="Q43" s="3" t="str">
        <x:v>현금흐름 수치 미검증: 손실·R&amp;D와 현금소진을 동일시하지 않음</x:v>
      </x:c>
      <x:c r="R43" s="3" t="str">
        <x:v>Lilly 기술이전 조건부 경제권</x:v>
      </x:c>
      <x:c r="S43" s="3" t="str">
        <x:v>미공개 계약 조건·개발비·초기 파이프라인 위험</x:v>
      </x:c>
      <x:c r="T43" s="3" t="str">
        <x:v>1년 상승·높은 시총 대비 초기 인간 데이터 확인 필요</x:v>
      </x:c>
      <x:c r="U43" s="3" t="str">
        <x:v>제품·지역별 특허 만료 확인 필요</x:v>
      </x:c>
      <x:c r="V43" s="3" t="n">
        <x:v>62</x:v>
      </x:c>
      <x:c r="W43" s="3" t="str">
        <x:v>임상/계약 확인 범위 차이; 미확인 항목 별도 표시</x:v>
      </x:c>
      <x:c r="X43" s="3" t="str">
        <x:v>2026-10-08 한국 정규장</x:v>
      </x:c>
      <x:c r="Y43" s="3" t="str">
        <x:v>S075; S076</x:v>
      </x:c>
      <x:c r="Z43" s="3" t="str">
        <x:v>https://kind.krx.co.kr/external/dst/irReference/17302/OliX%202.0%20Roadmap_250901.pdf
https://comp.wisereport.co.kr/company/c1010001.aspx?cmp_cd=226950</x:v>
      </x:c>
    </x:row>
    <x:row r="44" ht="100" customHeight="1">
      <x:c r="A44" s="11" t="str">
        <x:v>한국</x:v>
      </x:c>
      <x:c r="B44" s="11" t="str">
        <x:v>디앤디파마텍</x:v>
      </x:c>
      <x:c r="C44" s="3" t="str">
        <x:v>347850</x:v>
      </x:c>
      <x:c r="D44" s="3" t="str">
        <x:v>KOSDAQ</x:v>
      </x:c>
      <x:c r="E44" s="3" t="str">
        <x:v>신약</x:v>
      </x:c>
      <x:c r="F44" s="3" t="str">
        <x:v>DD01 48주 조직효과는 PP 16명 대조19명의 소표본이다. 대규모3상·자금·기술이전 조건을 확인한 뒤 접근한다.</x:v>
      </x:c>
      <x:c r="G44" s="3" t="str">
        <x:v>결과 확인 후 접근</x:v>
      </x:c>
      <x:c r="H44" s="8" t="n">
        <x:v>42850</x:v>
      </x:c>
      <x:c r="I44" s="8" t="n">
        <x:v>1970.9</x:v>
      </x:c>
      <x:c r="J44" s="3" t="str">
        <x:v>KRW</x:v>
      </x:c>
      <x:c r="K44" s="9" t="n">
        <x:v>-0.146</x:v>
      </x:c>
      <x:c r="L44" s="9"/>
      <x:c r="M44" s="3"/>
      <x:c r="N44" s="9"/>
      <x:c r="O44" s="3" t="str">
        <x:v>최신 공식 잔액 미검증</x:v>
      </x:c>
      <x:c r="P44" s="3" t="str">
        <x:v>개별 공식 잔액 전수 재검증 미완료</x:v>
      </x:c>
      <x:c r="Q44" s="3" t="str">
        <x:v>현금흐름 수치 미검증: 손실·R&amp;D와 현금소진을 동일시하지 않음</x:v>
      </x:c>
      <x:c r="R44" s="3" t="str">
        <x:v>DD01 자산·경구 펩타이드 제휴</x:v>
      </x:c>
      <x:c r="S44" s="3" t="str">
        <x:v>임상·제조비·후속 3상 자금; 계약별 권리 구분</x:v>
      </x:c>
      <x:c r="T44" s="3" t="str">
        <x:v>시총 대비 3상 재현·제휴 조건이 중요</x:v>
      </x:c>
      <x:c r="U44" s="3" t="str">
        <x:v>제품·지역별 특허 만료 확인 필요</x:v>
      </x:c>
      <x:c r="V44" s="3" t="n">
        <x:v>67</x:v>
      </x:c>
      <x:c r="W44" s="3" t="str">
        <x:v>임상/계약 확인 범위 차이; 미확인 항목 별도 표시</x:v>
      </x:c>
      <x:c r="X44" s="3" t="str">
        <x:v>2026-10-08 한국 정규장</x:v>
      </x:c>
      <x:c r="Y44" s="3" t="str">
        <x:v>S077; S078</x:v>
      </x:c>
      <x:c r="Z44" s="3" t="str">
        <x:v>https://www.ddpharmatech.com/board/board.php?bo_table=press&amp;pg=2
https://comp.wisereport.co.kr/company/c1010001.aspx?cmp_cd=347850</x:v>
      </x:c>
    </x:row>
    <x:row r="45" ht="100" customHeight="1">
      <x:c r="A45" s="11" t="str">
        <x:v>한국</x:v>
      </x:c>
      <x:c r="B45" s="11" t="str">
        <x:v>펩트론</x:v>
      </x:c>
      <x:c r="C45" s="3" t="str">
        <x:v>087010</x:v>
      </x:c>
      <x:c r="D45" s="3" t="str">
        <x:v>KOSDAQ</x:v>
      </x:c>
      <x:c r="E45" s="3" t="str">
        <x:v>신약</x:v>
      </x:c>
      <x:c r="F45" s="3" t="str">
        <x:v>Lilly 평가계약과 상업 라이선스는 다르다. 평가종료 관련 보도만으로 계약 실패를 확정하지 않고 원공시·실제 상업계약 확인을 우선한다.</x:v>
      </x:c>
      <x:c r="G45" s="3" t="str">
        <x:v>현재는 회피</x:v>
      </x:c>
      <x:c r="H45" s="8" t="n">
        <x:v>91500</x:v>
      </x:c>
      <x:c r="I45" s="8" t="n">
        <x:v>2133.5</x:v>
      </x:c>
      <x:c r="J45" s="3" t="str">
        <x:v>KRW</x:v>
      </x:c>
      <x:c r="K45" s="9" t="n">
        <x:v>-0.6955</x:v>
      </x:c>
      <x:c r="L45" s="9"/>
      <x:c r="M45" s="3"/>
      <x:c r="N45" s="9"/>
      <x:c r="O45" s="3" t="str">
        <x:v>최신 공식 잔액 미검증</x:v>
      </x:c>
      <x:c r="P45" s="3" t="str">
        <x:v>개별 공식 잔액 전수 재검증 미완료</x:v>
      </x:c>
      <x:c r="Q45" s="3" t="str">
        <x:v>현금흐름 수치 미검증: 손실·R&amp;D와 현금소진을 동일시하지 않음</x:v>
      </x:c>
      <x:c r="R45" s="3" t="str">
        <x:v>장기지속 제형 평가 및 기존 제품</x:v>
      </x:c>
      <x:c r="S45" s="3" t="str">
        <x:v>평가 수수료와 판매 로열티를 구분; 양산·희석 위험</x:v>
      </x:c>
      <x:c r="T45" s="3" t="str">
        <x:v>1년 큰 하락·10/8 급락; 저가보다 계약 확인 필요</x:v>
      </x:c>
      <x:c r="U45" s="3" t="str">
        <x:v>제품·지역별 특허 만료 확인 필요</x:v>
      </x:c>
      <x:c r="V45" s="3" t="n">
        <x:v>52</x:v>
      </x:c>
      <x:c r="W45" s="3" t="str">
        <x:v>평가 종료 관련 원공시 미확인: 보도 사실을 확정 계약상태로 쓰지 않음</x:v>
      </x:c>
      <x:c r="X45" s="3" t="str">
        <x:v>2026-10-08 한국 정규장</x:v>
      </x:c>
      <x:c r="Y45" s="3" t="str">
        <x:v>S081; S080</x:v>
      </x:c>
      <x:c r="Z45" s="3" t="str">
        <x:v>https://www.peptron.co.kr/
https://comp.wisereport.co.kr/company/c1010001.aspx?cmp_cd=087010</x:v>
      </x:c>
    </x:row>
    <x:row r="46" ht="100" customHeight="1">
      <x:c r="A46" s="11" t="str">
        <x:v>한국</x:v>
      </x:c>
      <x:c r="B46" s="11" t="str">
        <x:v>GC녹십자</x:v>
      </x:c>
      <x:c r="C46" s="3" t="str">
        <x:v>006280</x:v>
      </x:c>
      <x:c r="D46" s="3" t="str">
        <x:v>KOSPI</x:v>
      </x:c>
      <x:c r="E46" s="3" t="str">
        <x:v>신약</x:v>
      </x:c>
      <x:c r="F46" s="3" t="str">
        <x:v>ALYGLO 미국 판매는 이미 상업 구간. 희귀질환 뇌 전달 효능은 별도 초기 임상 근거가 필요하다.</x:v>
      </x:c>
      <x:c r="G46" s="3" t="str">
        <x:v>상업화 매출 확인 후 접근</x:v>
      </x:c>
      <x:c r="H46" s="8" t="n">
        <x:v>129400</x:v>
      </x:c>
      <x:c r="I46" s="8" t="n">
        <x:v>1512.2</x:v>
      </x:c>
      <x:c r="J46" s="3" t="str">
        <x:v>KRW</x:v>
      </x:c>
      <x:c r="K46" s="9" t="n">
        <x:v>-0.0197</x:v>
      </x:c>
      <x:c r="L46" s="9"/>
      <x:c r="M46" s="3"/>
      <x:c r="N46" s="9"/>
      <x:c r="O46" s="3" t="str">
        <x:v>최신 공식 잔액 미검증</x:v>
      </x:c>
      <x:c r="P46" s="3" t="str">
        <x:v>개별 공식 잔액 전수 재검증 미완료</x:v>
      </x:c>
      <x:c r="Q46" s="3" t="str">
        <x:v>현금흐름 수치 미검증: 손실·R&amp;D와 현금소진을 동일시하지 않음</x:v>
      </x:c>
      <x:c r="R46" s="3" t="str">
        <x:v>ALYGLO 미국 판매·혈장제품 사업</x:v>
      </x:c>
      <x:c r="S46" s="3" t="str">
        <x:v>혈장 원료·미국 유통·희귀질환 개발 비용</x:v>
      </x:c>
      <x:c r="T46" s="3" t="str">
        <x:v>출시 성장 확인 우선; 초기 효소치료는 제한적 가치</x:v>
      </x:c>
      <x:c r="U46" s="3" t="str">
        <x:v>제품·지역별 특허 만료 확인 필요</x:v>
      </x:c>
      <x:c r="V46" s="3" t="n">
        <x:v>67</x:v>
      </x:c>
      <x:c r="W46" s="3" t="str">
        <x:v>임상/계약 확인 범위 차이; 미확인 항목 별도 표시</x:v>
      </x:c>
      <x:c r="X46" s="3" t="str">
        <x:v>2026-10-08 한국 정규장</x:v>
      </x:c>
      <x:c r="Y46" s="3" t="str">
        <x:v>S082; S083</x:v>
      </x:c>
      <x:c r="Z46" s="3" t="str">
        <x:v>https://www.gccorp.com/kor/pr/news-view?idx=990
https://comp.wisereport.co.kr/company/c1010001.aspx?cmp_cd=006280</x:v>
      </x:c>
    </x:row>
    <x:row r="47" ht="100" customHeight="1">
      <x:c r="A47" s="11" t="str">
        <x:v>한국</x:v>
      </x:c>
      <x:c r="B47" s="11" t="str">
        <x:v>동아에스티</x:v>
      </x:c>
      <x:c r="C47" s="3" t="str">
        <x:v>170900</x:v>
      </x:c>
      <x:c r="D47" s="3" t="str">
        <x:v>KOSPI</x:v>
      </x:c>
      <x:c r="E47" s="3" t="str">
        <x:v>신약</x:v>
      </x:c>
      <x:c r="F47" s="3" t="str">
        <x:v>MetaVia의 DA1241·DA1726 데이터와 자금이 중요하다. 해외 파트너 총매출을 동아에스티 매출로 옮기지 않는다.</x:v>
      </x:c>
      <x:c r="G47" s="3" t="str">
        <x:v>결과 확인 후 접근</x:v>
      </x:c>
      <x:c r="H47" s="8" t="n">
        <x:v>34950</x:v>
      </x:c>
      <x:c r="I47" s="8" t="n">
        <x:v>340</x:v>
      </x:c>
      <x:c r="J47" s="3" t="str">
        <x:v>KRW</x:v>
      </x:c>
      <x:c r="K47" s="9" t="n">
        <x:v>-0.1973</x:v>
      </x:c>
      <x:c r="L47" s="9"/>
      <x:c r="M47" s="3"/>
      <x:c r="N47" s="9"/>
      <x:c r="O47" s="3" t="str">
        <x:v>최신 공식 잔액 미검증</x:v>
      </x:c>
      <x:c r="P47" s="3" t="str">
        <x:v>개별 공식 잔액 전수 재검증 미완료</x:v>
      </x:c>
      <x:c r="Q47" s="3" t="str">
        <x:v>현금흐름 수치 미검증: 손실·R&amp;D와 현금소진을 동일시하지 않음</x:v>
      </x:c>
      <x:c r="R47" s="3" t="str">
        <x:v>기존 제약 사업; 해외 자산 권리·지분 가치</x:v>
      </x:c>
      <x:c r="S47" s="3" t="str">
        <x:v>파트너 소형 바이오 자금조달·상장 희석 위험</x:v>
      </x:c>
      <x:c r="T47" s="3" t="str">
        <x:v>낮은 시총만으로 재평가 어려움; 계약 순귀속 검증</x:v>
      </x:c>
      <x:c r="U47" s="3" t="str">
        <x:v>제품·지역별 특허 만료 확인 필요</x:v>
      </x:c>
      <x:c r="V47" s="3" t="n">
        <x:v>61</x:v>
      </x:c>
      <x:c r="W47" s="3" t="str">
        <x:v>임상/계약 확인 범위 차이; 미확인 항목 별도 표시</x:v>
      </x:c>
      <x:c r="X47" s="3" t="str">
        <x:v>2026-10-08 한국 정규장</x:v>
      </x:c>
      <x:c r="Y47" s="3" t="str">
        <x:v>S086; S085</x:v>
      </x:c>
      <x:c r="Z47" s="3" t="str">
        <x:v>https://www.donga-st.com/
https://comp.wisereport.co.kr/company/c1010001.aspx?cmp_cd=170900</x:v>
      </x:c>
    </x:row>
    <x:row r="48" ht="100" customHeight="1">
      <x:c r="A48" s="11" t="str">
        <x:v>한국</x:v>
      </x:c>
      <x:c r="B48" s="11" t="str">
        <x:v>HK이노엔</x:v>
      </x:c>
      <x:c r="C48" s="3" t="str">
        <x:v>195940</x:v>
      </x:c>
      <x:c r="D48" s="3" t="str">
        <x:v>KOSPI</x:v>
      </x:c>
      <x:c r="E48" s="3" t="str">
        <x:v>신약</x:v>
      </x:c>
      <x:c r="F48" s="3" t="str">
        <x:v>Tegoprazan 미국 NDA 제출은 확인됐다. 접수·PDUFA·승인이 모두 확정된 것으로 해석하면 안 된다.</x:v>
      </x:c>
      <x:c r="G48" s="3" t="str">
        <x:v>결과 확인 후 접근</x:v>
      </x:c>
      <x:c r="H48" s="8" t="n">
        <x:v>39700</x:v>
      </x:c>
      <x:c r="I48" s="8" t="n">
        <x:v>1124.7</x:v>
      </x:c>
      <x:c r="J48" s="3" t="str">
        <x:v>KRW</x:v>
      </x:c>
      <x:c r="K48" s="9" t="n">
        <x:v>-0.1322</x:v>
      </x:c>
      <x:c r="L48" s="9"/>
      <x:c r="M48" s="3"/>
      <x:c r="N48" s="9"/>
      <x:c r="O48" s="3" t="str">
        <x:v>최신 공식 잔액 미검증</x:v>
      </x:c>
      <x:c r="P48" s="3" t="str">
        <x:v>개별 공식 잔액 전수 재검증 미완료</x:v>
      </x:c>
      <x:c r="Q48" s="3" t="str">
        <x:v>현금흐름 수치 미검증: 손실·R&amp;D와 현금소진을 동일시하지 않음</x:v>
      </x:c>
      <x:c r="R48" s="3" t="str">
        <x:v>K-CAB 국내·수출 사업+미국 지역권 제휴</x:v>
      </x:c>
      <x:c r="S48" s="3" t="str">
        <x:v>원기술·지역별 지급 의무; 미국 판매는 파트너</x:v>
      </x:c>
      <x:c r="T48" s="3" t="str">
        <x:v>국내 이익 기반과 미국 로열티 옵션을 분리</x:v>
      </x:c>
      <x:c r="U48" s="3" t="str">
        <x:v>제품·지역별 특허 만료 확인 필요</x:v>
      </x:c>
      <x:c r="V48" s="3" t="n">
        <x:v>71</x:v>
      </x:c>
      <x:c r="W48" s="3" t="str">
        <x:v>임상/계약 확인 범위 차이; 미확인 항목 별도 표시</x:v>
      </x:c>
      <x:c r="X48" s="3" t="str">
        <x:v>2026-10-08 한국 정규장</x:v>
      </x:c>
      <x:c r="Y48" s="3" t="str">
        <x:v>S087; S088</x:v>
      </x:c>
      <x:c r="Z48" s="3" t="str">
        <x:v>https://www.inno-n.com/eng/company/history
https://comp.wisereport.co.kr/company/c1010001.aspx?cmp_cd=195940</x:v>
      </x:c>
    </x:row>
    <x:row r="49" ht="100" customHeight="1">
      <x:c r="A49" s="11" t="str">
        <x:v>한국</x:v>
      </x:c>
      <x:c r="B49" s="11" t="str">
        <x:v>대웅제약</x:v>
      </x:c>
      <x:c r="C49" s="3" t="str">
        <x:v>069620</x:v>
      </x:c>
      <x:c r="D49" s="3" t="str">
        <x:v>KOSPI</x:v>
      </x:c>
      <x:c r="E49" s="3" t="str">
        <x:v>신약</x:v>
      </x:c>
      <x:c r="F49" s="3" t="str">
        <x:v>Fexuprazan·보툴리눔 상업 성장이 이익의 축. Bersiporocin은 최신 2상 결과 확인 전 제한적으로 평가한다.</x:v>
      </x:c>
      <x:c r="G49" s="3" t="str">
        <x:v>상업화 매출 확인 후 접근</x:v>
      </x:c>
      <x:c r="H49" s="8" t="n">
        <x:v>108500</x:v>
      </x:c>
      <x:c r="I49" s="8" t="n">
        <x:v>1257.1</x:v>
      </x:c>
      <x:c r="J49" s="3" t="str">
        <x:v>KRW</x:v>
      </x:c>
      <x:c r="K49" s="9" t="n">
        <x:v>-0.17989999999999998</x:v>
      </x:c>
      <x:c r="L49" s="9"/>
      <x:c r="M49" s="3"/>
      <x:c r="N49" s="9"/>
      <x:c r="O49" s="3" t="str">
        <x:v>최신 공식 잔액 미검증</x:v>
      </x:c>
      <x:c r="P49" s="3" t="str">
        <x:v>개별 공식 잔액 전수 재검증 미완료</x:v>
      </x:c>
      <x:c r="Q49" s="3" t="str">
        <x:v>현금흐름 수치 미검증: 손실·R&amp;D와 현금소진을 동일시하지 않음</x:v>
      </x:c>
      <x:c r="R49" s="3" t="str">
        <x:v>기존 의약품·수출·제조 사업</x:v>
      </x:c>
      <x:c r="S49" s="3" t="str">
        <x:v>사업 현금흐름; 특허·톡신 소송·신약비용 위험</x:v>
      </x:c>
      <x:c r="T49" s="3" t="str">
        <x:v>상업 매출로 평가; 신약 초기 옵션 과대평가 금지</x:v>
      </x:c>
      <x:c r="U49" s="3" t="str">
        <x:v>제품·지역별 특허 만료 확인 필요</x:v>
      </x:c>
      <x:c r="V49" s="3" t="n">
        <x:v>66</x:v>
      </x:c>
      <x:c r="W49" s="3" t="str">
        <x:v>임상/계약 확인 범위 차이; 미확인 항목 별도 표시</x:v>
      </x:c>
      <x:c r="X49" s="3" t="str">
        <x:v>2026-10-08 한국 정규장</x:v>
      </x:c>
      <x:c r="Y49" s="3" t="str">
        <x:v>S089; S090</x:v>
      </x:c>
      <x:c r="Z49" s="3" t="str">
        <x:v>https://www.daewoong.co.kr/files/esg/ESG/2025_Daewoong_Pharmaceutical_Sustainability_Report%28KOR%29_f.pdf
https://comp.wisereport.co.kr/company/c1010001.aspx?cmp_cd=069620</x:v>
      </x:c>
    </x:row>
    <x:row r="50" ht="100" customHeight="1">
      <x:c r="A50" s="11" t="str">
        <x:v>한국</x:v>
      </x:c>
      <x:c r="B50" s="11" t="str">
        <x:v>SK바이오사이언스</x:v>
      </x:c>
      <x:c r="C50" s="3" t="str">
        <x:v>302440</x:v>
      </x:c>
      <x:c r="D50" s="3" t="str">
        <x:v>KOSPI</x:v>
      </x:c>
      <x:c r="E50" s="3" t="str">
        <x:v>백신 개발·CMO</x:v>
      </x:c>
      <x:c r="F50" s="3" t="str">
        <x:v>PCV21은 큰 백신 옵션이다. 2027년 결과와 생산·허가를 구분하고 IDT 가동률 회복을 함께 본다.</x:v>
      </x:c>
      <x:c r="G50" s="3" t="str">
        <x:v>상업화 매출 확인 후 접근</x:v>
      </x:c>
      <x:c r="H50" s="8" t="n">
        <x:v>36750</x:v>
      </x:c>
      <x:c r="I50" s="8" t="n">
        <x:v>2883.3</x:v>
      </x:c>
      <x:c r="J50" s="3" t="str">
        <x:v>KRW</x:v>
      </x:c>
      <x:c r="K50" s="9" t="n">
        <x:v>-0.223</x:v>
      </x:c>
      <x:c r="L50" s="9"/>
      <x:c r="M50" s="3"/>
      <x:c r="N50" s="9"/>
      <x:c r="O50" s="3" t="str">
        <x:v>최신 공식 잔액 미검증</x:v>
      </x:c>
      <x:c r="P50" s="3" t="str">
        <x:v>개별 공식 잔액 전수 재검증 미완료</x:v>
      </x:c>
      <x:c r="Q50" s="3" t="str">
        <x:v>현금흐름 수치 미검증: 손실·R&amp;D와 현금소진을 동일시하지 않음</x:v>
      </x:c>
      <x:c r="R50" s="3" t="str">
        <x:v>백신·IDT·CMO 사업</x:v>
      </x:c>
      <x:c r="S50" s="3" t="str">
        <x:v>백신 수요·공장·인수 통합 비용; partner 경제권 비공개</x:v>
      </x:c>
      <x:c r="T50" s="3" t="str">
        <x:v>유휴 생산·개발비와 2029년 출시 가능성을 분리</x:v>
      </x:c>
      <x:c r="U50" s="3" t="str">
        <x:v>제품·지역별 특허 만료 확인 필요</x:v>
      </x:c>
      <x:c r="V50" s="3" t="n">
        <x:v>68</x:v>
      </x:c>
      <x:c r="W50" s="3" t="str">
        <x:v>임상/계약 확인 범위 차이; 미확인 항목 별도 표시</x:v>
      </x:c>
      <x:c r="X50" s="3" t="str">
        <x:v>2026-10-08 한국 정규장</x:v>
      </x:c>
      <x:c r="Y50" s="3" t="str">
        <x:v>S091; S092</x:v>
      </x:c>
      <x:c r="Z50" s="3" t="str">
        <x:v>https://www.skbioscience.com/kr/news/news_01_01?id=287&amp;mode=2
https://comp.wisereport.co.kr/company/c1010001.aspx?cmp_cd=302440</x:v>
      </x:c>
    </x:row>
    <x:row r="51" ht="100" customHeight="1">
      <x:c r="A51" s="11" t="str">
        <x:v>한국</x:v>
      </x:c>
      <x:c r="B51" s="11" t="str">
        <x:v>제넥신</x:v>
      </x:c>
      <x:c r="C51" s="3" t="str">
        <x:v>095700</x:v>
      </x:c>
      <x:c r="D51" s="3" t="str">
        <x:v>KOSDAQ</x:v>
      </x:c>
      <x:c r="E51" s="3" t="str">
        <x:v>신약</x:v>
      </x:c>
      <x:c r="F51" s="3" t="str">
        <x:v>새 후보의 실제 IND와 인간 데이터를 먼저 확인한다. 전임상 계획을 임상 진입으로 바꾸어 쓰면 안 된다.</x:v>
      </x:c>
      <x:c r="G51" s="3" t="str">
        <x:v>현재는 회피</x:v>
      </x:c>
      <x:c r="H51" s="8" t="n">
        <x:v>2905</x:v>
      </x:c>
      <x:c r="I51" s="8" t="n">
        <x:v>132.3</x:v>
      </x:c>
      <x:c r="J51" s="3" t="str">
        <x:v>KRW</x:v>
      </x:c>
      <x:c r="K51" s="9" t="n">
        <x:v>-0.4886</x:v>
      </x:c>
      <x:c r="L51" s="9"/>
      <x:c r="M51" s="3"/>
      <x:c r="N51" s="9"/>
      <x:c r="O51" s="3" t="str">
        <x:v>최신 공식 잔액 미검증</x:v>
      </x:c>
      <x:c r="P51" s="3" t="str">
        <x:v>개별 공식 잔액 전수 재검증 미완료</x:v>
      </x:c>
      <x:c r="Q51" s="3" t="str">
        <x:v>현금흐름 수치 미검증: 손실·R&amp;D와 현금소진을 동일시하지 않음</x:v>
      </x:c>
      <x:c r="R51" s="3" t="str">
        <x:v>임상·제휴 중심</x:v>
      </x:c>
      <x:c r="S51" s="3" t="str">
        <x:v>지속 연구비·자금조달·파트너 의존 위험</x:v>
      </x:c>
      <x:c r="T51" s="3" t="str">
        <x:v>주가 하락은 임상 근거 부족을 해소하지 않음</x:v>
      </x:c>
      <x:c r="U51" s="3" t="str">
        <x:v>제품·지역별 특허 만료 확인 필요</x:v>
      </x:c>
      <x:c r="V51" s="3" t="n">
        <x:v>46</x:v>
      </x:c>
      <x:c r="W51" s="3" t="str">
        <x:v>임상/계약 확인 범위 차이; 미확인 항목 별도 표시</x:v>
      </x:c>
      <x:c r="X51" s="3" t="str">
        <x:v>2026-10-08 한국 정규장</x:v>
      </x:c>
      <x:c r="Y51" s="3" t="str">
        <x:v>S093; S094</x:v>
      </x:c>
      <x:c r="Z51" s="3" t="str">
        <x:v>https://www.genexine.com/ko/investors/board/862
https://comp.wisereport.co.kr/company/c1010001.aspx?cmp_cd=095700</x:v>
      </x:c>
    </x:row>
    <x:row r="52" ht="100" customHeight="1">
      <x:c r="A52" s="11" t="str">
        <x:v>한국</x:v>
      </x:c>
      <x:c r="B52" s="11" t="str">
        <x:v>툴젠</x:v>
      </x:c>
      <x:c r="C52" s="3" t="str">
        <x:v>199800</x:v>
      </x:c>
      <x:c r="D52" s="3" t="str">
        <x:v>KOSDAQ</x:v>
      </x:c>
      <x:c r="E52" s="3" t="str">
        <x:v>유전자편집 특허·플랫폼</x:v>
      </x:c>
      <x:c r="F52" s="3" t="str">
        <x:v>직접 신약 매출보다 편집 특허·라이선스 가치가 중심. 권리 유효성과 실제 수익을 확인한 뒤 평가한다.</x:v>
      </x:c>
      <x:c r="G52" s="3" t="str">
        <x:v>결과 확인 후 접근</x:v>
      </x:c>
      <x:c r="H52" s="8" t="n">
        <x:v>33450</x:v>
      </x:c>
      <x:c r="I52" s="8" t="n">
        <x:v>301</x:v>
      </x:c>
      <x:c r="J52" s="3" t="str">
        <x:v>KRW</x:v>
      </x:c>
      <x:c r="K52" s="9" t="n">
        <x:v>-0.4403</x:v>
      </x:c>
      <x:c r="L52" s="9"/>
      <x:c r="M52" s="3"/>
      <x:c r="N52" s="9"/>
      <x:c r="O52" s="3" t="str">
        <x:v>최신 공식 잔액 미검증</x:v>
      </x:c>
      <x:c r="P52" s="3" t="str">
        <x:v>개별 공식 잔액 전수 재검증 미완료</x:v>
      </x:c>
      <x:c r="Q52" s="3" t="str">
        <x:v>현금흐름 수치 미검증: 손실·R&amp;D와 현금소진을 동일시하지 않음</x:v>
      </x:c>
      <x:c r="R52" s="3" t="str">
        <x:v>유전자편집 특허·협업</x:v>
      </x:c>
      <x:c r="S52" s="3" t="str">
        <x:v>특허 소송·경제권·개발비; 인간 임상 확인 부족</x:v>
      </x:c>
      <x:c r="T52" s="3" t="str">
        <x:v>미래 로열티 기대; 임상/라이선스 계약 원문 필요</x:v>
      </x:c>
      <x:c r="U52" s="3" t="str">
        <x:v>제품·지역별 특허 만료 확인 필요</x:v>
      </x:c>
      <x:c r="V52" s="3" t="n">
        <x:v>52</x:v>
      </x:c>
      <x:c r="W52" s="3" t="str">
        <x:v>임상/계약 확인 범위 차이; 미확인 항목 별도 표시</x:v>
      </x:c>
      <x:c r="X52" s="3" t="str">
        <x:v>2026-10-08 한국 정규장</x:v>
      </x:c>
      <x:c r="Y52" s="3" t="str">
        <x:v>S095; S096</x:v>
      </x:c>
      <x:c r="Z52" s="3" t="str">
        <x:v>https://stg.toolgen.com/en/about/history
https://comp.wisereport.co.kr/company/c1010001.aspx?cmp_cd=199800</x:v>
      </x:c>
    </x:row>
    <x:row r="53" ht="100" customHeight="1">
      <x:c r="A53" s="11" t="str">
        <x:v>한국</x:v>
      </x:c>
      <x:c r="B53" s="11" t="str">
        <x:v>차바이오텍</x:v>
      </x:c>
      <x:c r="C53" s="3" t="str">
        <x:v>085660</x:v>
      </x:c>
      <x:c r="D53" s="3" t="str">
        <x:v>KOSDAQ</x:v>
      </x:c>
      <x:c r="E53" s="3" t="str">
        <x:v>세포·유전자 CDMO</x:v>
      </x:c>
      <x:c r="F53" s="3" t="str">
        <x:v>Matica 수주와 상업 물량이 고정비를 넘어야 한다. 공장 준공·가동률·상업생산은 각각 다른 사건이다.</x:v>
      </x:c>
      <x:c r="G53" s="3" t="str">
        <x:v>상업화 매출 확인 후 접근</x:v>
      </x:c>
      <x:c r="H53" s="8" t="n">
        <x:v>8200</x:v>
      </x:c>
      <x:c r="I53" s="8" t="n">
        <x:v>762.4</x:v>
      </x:c>
      <x:c r="J53" s="3" t="str">
        <x:v>KRW</x:v>
      </x:c>
      <x:c r="K53" s="9" t="n">
        <x:v>-0.27690000000000003</x:v>
      </x:c>
      <x:c r="L53" s="9"/>
      <x:c r="M53" s="3"/>
      <x:c r="N53" s="9"/>
      <x:c r="O53" s="3" t="str">
        <x:v>최신 연결 현금·부채 잔액 미검증</x:v>
      </x:c>
      <x:c r="P53" s="3" t="str">
        <x:v>개별 공식 잔액 전수 재검증 미완료</x:v>
      </x:c>
      <x:c r="Q53" s="3" t="str">
        <x:v>현금흐름 수치 미검증: 손실·R&amp;D와 현금소진을 동일시하지 않음</x:v>
      </x:c>
      <x:c r="R53" s="3" t="str">
        <x:v>의료·세포치료·Matica CDMO 복합 사업</x:v>
      </x:c>
      <x:c r="S53" s="3" t="str">
        <x:v>신규 공장 감가상각·초기 가동비; 자금조달 위험</x:v>
      </x:c>
      <x:c r="T53" s="3" t="str">
        <x:v>수주를 반복매출로 바꾸는지 확인</x:v>
      </x:c>
      <x:c r="U53" s="3" t="str">
        <x:v>제품·지역별 특허 만료 확인 필요</x:v>
      </x:c>
      <x:c r="V53" s="3" t="n">
        <x:v>59</x:v>
      </x:c>
      <x:c r="W53" s="3" t="str">
        <x:v>임상/계약 확인 범위 차이; 미확인 항목 별도 표시</x:v>
      </x:c>
      <x:c r="X53" s="3" t="str">
        <x:v>2026-10-08 한국 정규장</x:v>
      </x:c>
      <x:c r="Y53" s="3" t="str">
        <x:v>S097; S098</x:v>
      </x:c>
      <x:c r="Z53" s="3" t="str">
        <x:v>https://eng.chabio.com/business/cdmo_matica.cha
https://comp.wisereport.co.kr/company/c1010001.aspx?cmp_cd=085660</x:v>
      </x:c>
    </x:row>
    <x:row r="54" ht="100" customHeight="1">
      <x:c r="A54" s="11" t="str">
        <x:v>한국</x:v>
      </x:c>
      <x:c r="B54" s="11" t="str">
        <x:v>에스티팜</x:v>
      </x:c>
      <x:c r="C54" s="3" t="str">
        <x:v>237690</x:v>
      </x:c>
      <x:c r="D54" s="3" t="str">
        <x:v>KOSDAQ</x:v>
      </x:c>
      <x:c r="E54" s="3" t="str">
        <x:v>올리고 CDMO·신약</x:v>
      </x:c>
      <x:c r="F54" s="3" t="str">
        <x:v>올리고 생산능력이 실제 주문·가동률·이익으로 연결돼야 한다. STP0404 HIV 후보는 단기 상업 매출과 분리한다.</x:v>
      </x:c>
      <x:c r="G54" s="3" t="str">
        <x:v>지금부터 분할 관찰</x:v>
      </x:c>
      <x:c r="H54" s="8" t="n">
        <x:v>92900</x:v>
      </x:c>
      <x:c r="I54" s="8" t="n">
        <x:v>1939.4</x:v>
      </x:c>
      <x:c r="J54" s="3" t="str">
        <x:v>KRW</x:v>
      </x:c>
      <x:c r="K54" s="9" t="n">
        <x:v>0.0462</x:v>
      </x:c>
      <x:c r="L54" s="9"/>
      <x:c r="M54" s="3"/>
      <x:c r="N54" s="9"/>
      <x:c r="O54" s="3" t="str">
        <x:v>최신 공식 잔액 미검증</x:v>
      </x:c>
      <x:c r="P54" s="3" t="str">
        <x:v>개별 공식 잔액 전수 재검증 미완료</x:v>
      </x:c>
      <x:c r="Q54" s="3" t="str">
        <x:v>현금흐름 수치 미검증: 손실·R&amp;D와 현금소진을 동일시하지 않음</x:v>
      </x:c>
      <x:c r="R54" s="3" t="str">
        <x:v>올리고 CDMO+소분자; HIV 자체후보</x:v>
      </x:c>
      <x:c r="S54" s="3" t="str">
        <x:v>수주·다품종 품질·증설 감가상각; 고객 비공개</x:v>
      </x:c>
      <x:c r="T54" s="3" t="str">
        <x:v>고부가 올리고 기대와 증설비 반영 필요</x:v>
      </x:c>
      <x:c r="U54" s="3" t="str">
        <x:v>제품·지역별 특허 만료 확인 필요</x:v>
      </x:c>
      <x:c r="V54" s="3" t="n">
        <x:v>74</x:v>
      </x:c>
      <x:c r="W54" s="3" t="str">
        <x:v>임상/계약 확인 범위 차이; 미확인 항목 별도 표시</x:v>
      </x:c>
      <x:c r="X54" s="3" t="str">
        <x:v>2026-10-08 한국 정규장</x:v>
      </x:c>
      <x:c r="Y54" s="3" t="str">
        <x:v>S099; S100</x:v>
      </x:c>
      <x:c r="Z54" s="3" t="str">
        <x:v>https://www.stpharm.co.kr/ko/ir/ir-materials/download/1838/%E3%80%8C%EB%B0%98%EC%B6%9C%E3%80%8D%EC%97%90%EC%8A%A4%ED%8B%B0%ED%8C%9C_IR_%2826.03%29.pdf?download=1
https://comp.wisereport.co.kr/company/c1010001.aspx?cmp_cd=237690</x:v>
      </x:c>
    </x:row>
    <x:row r="55" ht="100" customHeight="1">
      <x:c r="A55" s="11" t="str">
        <x:v>한국</x:v>
      </x:c>
      <x:c r="B55" s="11" t="str">
        <x:v>바이넥스</x:v>
      </x:c>
      <x:c r="C55" s="3" t="str">
        <x:v>053030</x:v>
      </x:c>
      <x:c r="D55" s="3" t="str">
        <x:v>KOSDAQ</x:v>
      </x:c>
      <x:c r="E55" s="3" t="str">
        <x:v>바이오·합성 CDMO</x:v>
      </x:c>
      <x:c r="F55" s="3" t="str">
        <x:v>품질검증과 주문 증가가 가동률·이익을 높이는지 확인. 비공개 고객을 특정 신약에 연결하지 않는다.</x:v>
      </x:c>
      <x:c r="G55" s="3" t="str">
        <x:v>상업화 매출 확인 후 접근</x:v>
      </x:c>
      <x:c r="H55" s="8" t="n">
        <x:v>6340</x:v>
      </x:c>
      <x:c r="I55" s="8" t="n">
        <x:v>207.2</x:v>
      </x:c>
      <x:c r="J55" s="3" t="str">
        <x:v>KRW</x:v>
      </x:c>
      <x:c r="K55" s="9" t="n">
        <x:v>-0.6052000000000001</x:v>
      </x:c>
      <x:c r="L55" s="9"/>
      <x:c r="M55" s="3"/>
      <x:c r="N55" s="9"/>
      <x:c r="O55" s="3" t="str">
        <x:v>최신 공식 잔액 미검증</x:v>
      </x:c>
      <x:c r="P55" s="3" t="str">
        <x:v>개별 공식 잔액 전수 재검증 미완료</x:v>
      </x:c>
      <x:c r="Q55" s="3" t="str">
        <x:v>현금흐름 수치 미검증: 손실·R&amp;D와 현금소진을 동일시하지 않음</x:v>
      </x:c>
      <x:c r="R55" s="3" t="str">
        <x:v>바이오·합성의약품 제조</x:v>
      </x:c>
      <x:c r="S55" s="3" t="str">
        <x:v>고객 집중·공장 고정비·cGMP 지속준수</x:v>
      </x:c>
      <x:c r="T55" s="3" t="str">
        <x:v>큰 주가 하락; 계약과 실적 회복 확인 필요</x:v>
      </x:c>
      <x:c r="U55" s="3" t="str">
        <x:v>제품·지역별 특허 만료 확인 필요</x:v>
      </x:c>
      <x:c r="V55" s="3" t="n">
        <x:v>59</x:v>
      </x:c>
      <x:c r="W55" s="3" t="str">
        <x:v>임상/계약 확인 범위 차이; 미확인 항목 별도 표시</x:v>
      </x:c>
      <x:c r="X55" s="3" t="str">
        <x:v>2026-10-08 한국 정규장</x:v>
      </x:c>
      <x:c r="Y55" s="3" t="str">
        <x:v>S101; S102</x:v>
      </x:c>
      <x:c r="Z55" s="3" t="str">
        <x:v>https://www.bi-nex.com/bioMedicine/bussinessOverview
https://comp.wisereport.co.kr/company/c1010001.aspx?cmp_cd=053030</x:v>
      </x:c>
    </x:row>
  </x:sheetData>
  <x:mergeCells>
    <x:mergeCell ref="A1:Z1"/>
    <x:mergeCell ref="A2:H3"/>
  </x:mergeCells>
  <x:pageMargins left="0.7" right="0.7" top="0.75" bottom="0.75" header="0.3" footer="0.3"/>
  <x:tableParts count="1">
    <x:tablePart xmlns:r="http://schemas.openxmlformats.org/officeDocument/2006/relationships" r:id="R71cb8d3303f44b1f"/>
  </x:tableParts>
</x:worksheet>
</file>

<file path=xl/worksheets/sheet2.xml><?xml version="1.0" encoding="utf-8"?>
<x:worksheet xmlns:x="http://schemas.openxmlformats.org/spreadsheetml/2006/main">
  <x:sheetPr>
    <x:tabColor rgb="FF17324D"/>
  </x:sheetPr>
  <x:sheetViews>
    <x:sheetView showGridLines="0" workbookViewId="0">
      <x:pane xSplit="5" ySplit="5" topLeftCell="F6" activePane="bottomRight" state="frozen"/>
    </x:sheetView>
  </x:sheetViews>
  <x:sheetFormatPr defaultRowHeight="15"/>
  <x:cols>
    <x:col min="1" max="1" width="10" hidden="0" customWidth="1"/>
    <x:col min="2" max="2" width="12" hidden="0" customWidth="1"/>
    <x:col min="3" max="3" width="24" hidden="0" customWidth="1"/>
    <x:col min="4" max="4" width="12" hidden="0" customWidth="1"/>
    <x:col min="5" max="5" width="34" hidden="0" customWidth="1"/>
    <x:col min="6" max="6" width="28" hidden="0" customWidth="1"/>
    <x:col min="7" max="7" width="26" hidden="0" customWidth="1"/>
    <x:col min="8" max="8" width="55" hidden="0" customWidth="1"/>
    <x:col min="9" max="9" width="30" hidden="0" customWidth="1"/>
    <x:col min="10" max="10" width="60" hidden="0" customWidth="1"/>
    <x:col min="11" max="11" width="65" hidden="0" customWidth="1"/>
    <x:col min="12" max="12" width="50" hidden="0" customWidth="1"/>
    <x:col min="13" max="13" width="35" hidden="0" customWidth="1"/>
    <x:col min="14" max="14" width="45" hidden="0" customWidth="1"/>
    <x:col min="15" max="15" width="50" hidden="0" customWidth="1"/>
    <x:col min="16" max="16" width="40" hidden="0" customWidth="1"/>
    <x:col min="17" max="17" width="55" hidden="0" customWidth="1"/>
    <x:col min="18" max="18" width="60" hidden="0" customWidth="1"/>
    <x:col min="19" max="19" width="55" hidden="0" customWidth="1"/>
    <x:col min="20" max="20" width="14" hidden="0" customWidth="1"/>
    <x:col min="21" max="21" width="55" hidden="0" customWidth="1"/>
    <x:col min="22" max="22" width="50" hidden="0" customWidth="1"/>
    <x:col min="23" max="23" width="22" hidden="0" customWidth="1"/>
    <x:col min="24" max="24" width="28" hidden="0" customWidth="1"/>
    <x:col min="25" max="25" width="25" hidden="0" customWidth="1"/>
    <x:col min="26" max="26" width="25" hidden="0" customWidth="1"/>
    <x:col min="27" max="27" width="24" hidden="0" customWidth="1"/>
    <x:col min="28" max="28" width="40" hidden="0" customWidth="1"/>
    <x:col min="29" max="29" width="45" hidden="0" customWidth="1"/>
    <x:col min="30" max="30" width="45" hidden="0" customWidth="1"/>
    <x:col min="31" max="31" width="40" hidden="0" customWidth="1"/>
    <x:col min="32" max="32" width="40" hidden="0" customWidth="1"/>
    <x:col min="33" max="33" width="45" hidden="0" customWidth="1"/>
    <x:col min="34" max="34" width="40" hidden="0" customWidth="1"/>
    <x:col min="35" max="35" width="35" hidden="0" customWidth="1"/>
    <x:col min="36" max="36" width="55" hidden="0" customWidth="1"/>
    <x:col min="37" max="37" width="55" hidden="0" customWidth="1"/>
    <x:col min="38" max="38" width="30" hidden="0" customWidth="1"/>
    <x:col min="39" max="39" width="35" hidden="0" customWidth="1"/>
    <x:col min="40" max="40" width="24" hidden="0" customWidth="1"/>
    <x:col min="41" max="41" width="25" hidden="0" customWidth="1"/>
    <x:col min="42" max="42" width="75" hidden="0" customWidth="1"/>
  </x:cols>
  <x:sheetData>
    <x:row r="1" ht="42" customHeight="1">
      <x:c r="A1" s="5" t="str">
        <x:v>120개 파이프라인·적응증 | 공동자산 중복 제거</x:v>
      </x:c>
      <x:c r="B1" s="5"/>
      <x:c r="C1" s="5"/>
      <x:c r="D1" s="5"/>
      <x:c r="E1" s="5"/>
      <x:c r="F1" s="5"/>
      <x:c r="G1" s="5"/>
      <x:c r="H1" s="5"/>
      <x:c r="I1" s="5"/>
      <x:c r="J1" s="5"/>
      <x:c r="K1" s="5"/>
      <x:c r="L1" s="5"/>
      <x:c r="M1" s="5"/>
      <x:c r="N1" s="5"/>
      <x:c r="O1" s="5"/>
      <x:c r="P1" s="5"/>
      <x:c r="Q1" s="5"/>
      <x:c r="R1" s="5"/>
      <x:c r="S1" s="5"/>
      <x:c r="T1" s="5"/>
      <x:c r="U1" s="5"/>
      <x:c r="V1" s="5"/>
      <x:c r="W1" s="5"/>
      <x:c r="X1" s="5"/>
      <x:c r="Y1" s="5"/>
      <x:c r="Z1" s="5"/>
      <x:c r="AA1" s="5"/>
      <x:c r="AB1" s="5"/>
      <x:c r="AC1" s="5"/>
      <x:c r="AD1" s="5"/>
      <x:c r="AE1" s="5"/>
      <x:c r="AF1" s="5"/>
      <x:c r="AG1" s="5"/>
      <x:c r="AH1" s="5"/>
      <x:c r="AI1" s="5"/>
      <x:c r="AJ1" s="5"/>
      <x:c r="AK1" s="5"/>
      <x:c r="AL1" s="5"/>
      <x:c r="AM1" s="5"/>
      <x:c r="AN1" s="5"/>
      <x:c r="AO1" s="5"/>
      <x:c r="AP1" s="5"/>
    </x:row>
    <x:row r="2" ht="24" customHeight="1">
      <x:c r="A2" s="6" t="str">
        <x:v>임상종료일과 결과발표일은 다른 열입니다. 승인 확장·실패·중단·주제 보완 포함. 상태 미확인·등록 보류 명시. 정량 경제가정은 매출시나리오 시트.</x:v>
      </x:c>
      <x:c r="B2" s="6"/>
      <x:c r="C2" s="6"/>
      <x:c r="D2" s="6"/>
      <x:c r="E2" s="6"/>
      <x:c r="F2" s="6"/>
      <x:c r="G2" s="6"/>
      <x:c r="H2" s="6"/>
      <x:c r="I2" s="3"/>
      <x:c r="J2" s="3"/>
      <x:c r="K2" s="3"/>
      <x:c r="L2" s="3"/>
      <x:c r="M2" s="3"/>
      <x:c r="N2" s="3"/>
      <x:c r="O2" s="3"/>
      <x:c r="P2" s="3"/>
      <x:c r="Q2" s="3"/>
      <x:c r="R2" s="3"/>
      <x:c r="S2" s="3"/>
      <x:c r="T2" s="3"/>
      <x:c r="U2" s="3"/>
      <x:c r="V2" s="3"/>
      <x:c r="W2" s="3"/>
      <x:c r="X2" s="3"/>
      <x:c r="Y2" s="3"/>
      <x:c r="Z2" s="3"/>
      <x:c r="AA2" s="3"/>
      <x:c r="AB2" s="3"/>
      <x:c r="AC2" s="3"/>
      <x:c r="AD2" s="3"/>
      <x:c r="AE2" s="3"/>
      <x:c r="AF2" s="3"/>
      <x:c r="AG2" s="3"/>
      <x:c r="AH2" s="3"/>
      <x:c r="AI2" s="3"/>
      <x:c r="AJ2" s="3"/>
      <x:c r="AK2" s="3"/>
      <x:c r="AL2" s="3"/>
      <x:c r="AM2" s="3"/>
      <x:c r="AN2" s="3"/>
      <x:c r="AO2" s="3"/>
      <x:c r="AP2" s="3"/>
    </x:row>
    <x:row r="3" ht="24" customHeight="1">
      <x:c r="A3" s="6"/>
      <x:c r="B3" s="6"/>
      <x:c r="C3" s="6"/>
      <x:c r="D3" s="6"/>
      <x:c r="E3" s="6"/>
      <x:c r="F3" s="6"/>
      <x:c r="G3" s="6"/>
      <x:c r="H3" s="6"/>
      <x:c r="I3" s="3"/>
      <x:c r="J3" s="3"/>
      <x:c r="K3" s="3"/>
      <x:c r="L3" s="3"/>
      <x:c r="M3" s="3"/>
      <x:c r="N3" s="3"/>
      <x:c r="O3" s="3"/>
      <x:c r="P3" s="3"/>
      <x:c r="Q3" s="3"/>
      <x:c r="R3" s="3"/>
      <x:c r="S3" s="3"/>
      <x:c r="T3" s="3"/>
      <x:c r="U3" s="3"/>
      <x:c r="V3" s="3"/>
      <x:c r="W3" s="3"/>
      <x:c r="X3" s="3"/>
      <x:c r="Y3" s="3"/>
      <x:c r="Z3" s="3"/>
      <x:c r="AA3" s="3"/>
      <x:c r="AB3" s="3"/>
      <x:c r="AC3" s="3"/>
      <x:c r="AD3" s="3"/>
      <x:c r="AE3" s="3"/>
      <x:c r="AF3" s="3"/>
      <x:c r="AG3" s="3"/>
      <x:c r="AH3" s="3"/>
      <x:c r="AI3" s="3"/>
      <x:c r="AJ3" s="3"/>
      <x:c r="AK3" s="3"/>
      <x:c r="AL3" s="3"/>
      <x:c r="AM3" s="3"/>
      <x:c r="AN3" s="3"/>
      <x:c r="AO3" s="3"/>
      <x:c r="AP3" s="3"/>
    </x:row>
    <x:row r="4">
      <x:c r="A4" s="3"/>
      <x:c r="B4" s="3"/>
      <x:c r="C4" s="3"/>
      <x:c r="D4" s="3"/>
      <x:c r="E4" s="3"/>
      <x:c r="F4" s="3"/>
      <x:c r="G4" s="3"/>
      <x:c r="H4" s="3"/>
      <x:c r="I4" s="3"/>
      <x:c r="J4" s="3"/>
      <x:c r="K4" s="3"/>
      <x:c r="L4" s="3"/>
      <x:c r="M4" s="3"/>
      <x:c r="N4" s="3"/>
      <x:c r="O4" s="3"/>
      <x:c r="P4" s="3"/>
      <x:c r="Q4" s="3"/>
      <x:c r="R4" s="3"/>
      <x:c r="S4" s="3"/>
      <x:c r="T4" s="3"/>
      <x:c r="U4" s="3"/>
      <x:c r="V4" s="3"/>
      <x:c r="W4" s="3"/>
      <x:c r="X4" s="3"/>
      <x:c r="Y4" s="3"/>
      <x:c r="Z4" s="3"/>
      <x:c r="AA4" s="3"/>
      <x:c r="AB4" s="3"/>
      <x:c r="AC4" s="3"/>
      <x:c r="AD4" s="3"/>
      <x:c r="AE4" s="3"/>
      <x:c r="AF4" s="3"/>
      <x:c r="AG4" s="3"/>
      <x:c r="AH4" s="3"/>
      <x:c r="AI4" s="3"/>
      <x:c r="AJ4" s="3"/>
      <x:c r="AK4" s="3"/>
      <x:c r="AL4" s="3"/>
      <x:c r="AM4" s="3"/>
      <x:c r="AN4" s="3"/>
      <x:c r="AO4" s="3"/>
      <x:c r="AP4" s="3"/>
    </x:row>
    <x:row r="5" ht="36" customHeight="1">
      <x:c r="A5" s="7" t="str">
        <x:v>ID</x:v>
      </x:c>
      <x:c r="B5" s="7" t="str">
        <x:v>지역</x:v>
      </x:c>
      <x:c r="C5" s="7" t="str">
        <x:v>기업</x:v>
      </x:c>
      <x:c r="D5" s="7" t="str">
        <x:v>티커</x:v>
      </x:c>
      <x:c r="E5" s="7" t="str">
        <x:v>후보물질</x:v>
      </x:c>
      <x:c r="F5" s="7" t="str">
        <x:v>적응증</x:v>
      </x:c>
      <x:c r="G5" s="7" t="str">
        <x:v>기술</x:v>
      </x:c>
      <x:c r="H5" s="7" t="str">
        <x:v>작용원리</x:v>
      </x:c>
      <x:c r="I5" s="7" t="str">
        <x:v>단계</x:v>
      </x:c>
      <x:c r="J5" s="7" t="str">
        <x:v>진행상태</x:v>
      </x:c>
      <x:c r="K5" s="7" t="str">
        <x:v>효능·안전성 근거</x:v>
      </x:c>
      <x:c r="L5" s="7" t="str">
        <x:v>다음 촉매</x:v>
      </x:c>
      <x:c r="M5" s="7" t="str">
        <x:v>예상 발표/심사 시점</x:v>
      </x:c>
      <x:c r="N5" s="7" t="str">
        <x:v>일정 구분</x:v>
      </x:c>
      <x:c r="O5" s="7" t="str">
        <x:v>성공 가능성·근거</x:v>
      </x:c>
      <x:c r="P5" s="7" t="str">
        <x:v>경쟁약</x:v>
      </x:c>
      <x:c r="Q5" s="7" t="str">
        <x:v>경제효과/시장</x:v>
      </x:c>
      <x:c r="R5" s="7" t="str">
        <x:v>매출·이익 귀속</x:v>
      </x:c>
      <x:c r="S5" s="7" t="str">
        <x:v>주요 위험</x:v>
      </x:c>
      <x:c r="T5" s="7" t="str">
        <x:v>영향</x:v>
      </x:c>
      <x:c r="U5" s="7" t="str">
        <x:v>혁신 표시</x:v>
      </x:c>
      <x:c r="V5" s="7" t="str">
        <x:v>FDA 지정 구분</x:v>
      </x:c>
      <x:c r="W5" s="7" t="str">
        <x:v>대표 NCT</x:v>
      </x:c>
      <x:c r="X5" s="7" t="str">
        <x:v>등록시험 상태</x:v>
      </x:c>
      <x:c r="Y5" s="7" t="str">
        <x:v>등록 primary 완료일</x:v>
      </x:c>
      <x:c r="Z5" s="7" t="str">
        <x:v>등록 전체 완료일</x:v>
      </x:c>
      <x:c r="AA5" s="7" t="str">
        <x:v>등록 업데이트</x:v>
      </x:c>
      <x:c r="AB5" s="7" t="str">
        <x:v>원천기술</x:v>
      </x:c>
      <x:c r="AC5" s="7" t="str">
        <x:v>스폰서</x:v>
      </x:c>
      <x:c r="AD5" s="7" t="str">
        <x:v>글로벌 권리</x:v>
      </x:c>
      <x:c r="AE5" s="7" t="str">
        <x:v>지역권</x:v>
      </x:c>
      <x:c r="AF5" s="7" t="str">
        <x:v>공동개발</x:v>
      </x:c>
      <x:c r="AG5" s="7" t="str">
        <x:v>CDMO</x:v>
      </x:c>
      <x:c r="AH5" s="7" t="str">
        <x:v>판매사</x:v>
      </x:c>
      <x:c r="AI5" s="7" t="str">
        <x:v>계약금</x:v>
      </x:c>
      <x:c r="AJ5" s="7" t="str">
        <x:v>마일스톤</x:v>
      </x:c>
      <x:c r="AK5" s="7" t="str">
        <x:v>로열티/손익배분</x:v>
      </x:c>
      <x:c r="AL5" s="7" t="str">
        <x:v>지분</x:v>
      </x:c>
      <x:c r="AM5" s="7" t="str">
        <x:v>최신 상태 확인</x:v>
      </x:c>
      <x:c r="AN5" s="7" t="str">
        <x:v>확인일</x:v>
      </x:c>
      <x:c r="AO5" s="7" t="str">
        <x:v>출처 ID</x:v>
      </x:c>
      <x:c r="AP5" s="7" t="str">
        <x:v>직접 URL</x:v>
      </x:c>
    </x:row>
    <x:row r="6" ht="112" customHeight="1">
      <x:c r="A6" s="3" t="str">
        <x:v>P001</x:v>
      </x:c>
      <x:c r="B6" s="3" t="str">
        <x:v>미국</x:v>
      </x:c>
      <x:c r="C6" s="3" t="str">
        <x:v>일라이 릴리</x:v>
      </x:c>
      <x:c r="D6" s="3" t="str">
        <x:v>LLY</x:v>
      </x:c>
      <x:c r="E6" s="3" t="str">
        <x:v>retatrutide</x:v>
      </x:c>
      <x:c r="F6" s="3" t="str">
        <x:v>비만·T2D</x:v>
      </x:c>
      <x:c r="G6" s="3" t="str">
        <x:v>삼중 작용 펩타이드</x:v>
      </x:c>
      <x:c r="H6" s="3" t="str">
        <x:v>GLP-1·GIP·글루카곤 신호로 식욕과 대사를 조절한다.</x:v>
      </x:c>
      <x:c r="I6" s="10" t="str">
        <x:v>3상</x:v>
      </x:c>
      <x:c r="J6" s="10" t="str">
        <x:v>TRIUMPH 2·3 긍정; 신청 준비</x:v>
      </x:c>
      <x:c r="K6" s="3" t="str">
        <x:v>TRIUMPH-3 80주 체중 -22.6%; T2D TRIUMPH-2 -20.8%, HbA1c -1.6%p</x:v>
      </x:c>
      <x:c r="L6" s="3" t="str">
        <x:v>FDA 허가신청</x:v>
      </x:c>
      <x:c r="M6" s="3" t="str">
        <x:v>2027 Q1</x:v>
      </x:c>
      <x:c r="N6" s="3" t="str">
        <x:v>회사 가이던스</x:v>
      </x:c>
      <x:c r="O6" s="3" t="str">
        <x:v>높음: 승인/긍정 확증 근거. 확장·상업 성공은 별도</x:v>
      </x:c>
      <x:c r="P6" s="3" t="str">
        <x:v>tirzepatide; semaglutide; CagriSema</x:v>
      </x:c>
      <x:c r="Q6" s="3" t="str">
        <x:v>2030 위험조정 제품매출 1890.0–17550.0m USD (분석가정; 회사수취는 계약별)</x:v>
      </x:c>
      <x:c r="R6" s="3" t="str">
        <x:v>Lilly 글로벌 판매·이익</x:v>
      </x:c>
      <x:c r="S6" s="3" t="str">
        <x:v>위장관·장기 심혈관 안전성·공급·경쟁</x:v>
      </x:c>
      <x:c r="T6" s="3" t="str">
        <x:v>큼</x:v>
      </x:c>
      <x:c r="U6" s="3" t="str">
        <x:v>🚀 대규모 인간 3상 검증; 치료 간 비교 아님</x:v>
      </x:c>
      <x:c r="V6" s="3" t="str">
        <x:v>확인한 공식 지정 없음/미검증</x:v>
      </x:c>
      <x:c r="W6" s="3" t="str">
        <x:v>NCT05882045; NCT05929079; NCT06662383</x:v>
      </x:c>
      <x:c r="X6" s="3" t="str">
        <x:v>COMPLETED</x:v>
      </x:c>
      <x:c r="Y6" s="3" t="str">
        <x:v>2026-04-16 (ACTUAL)</x:v>
      </x:c>
      <x:c r="Z6" s="3" t="str">
        <x:v>2026-05-14 (ACTUAL)</x:v>
      </x:c>
      <x:c r="AA6" s="3" t="str">
        <x:v>2026-07-30</x:v>
      </x:c>
      <x:c r="AB6" s="3" t="str">
        <x:v>공식 계약으로 별도 확인 필요</x:v>
      </x:c>
      <x:c r="AC6" s="3" t="str">
        <x:v>Eli Lilly and Company</x:v>
      </x:c>
      <x:c r="AD6" s="3" t="str">
        <x:v>프로그램별 권리: 매출귀속 설명 참고</x:v>
      </x:c>
      <x:c r="AE6" s="3" t="str">
        <x:v>본조사 확인 못함 (공개 여부/정확률 미검증)</x:v>
      </x:c>
      <x:c r="AF6" s="3" t="str">
        <x:v>매출귀속 설명 참고</x:v>
      </x:c>
      <x:c r="AG6" s="3" t="str">
        <x:v>특정 CDMO 공개 확인 못함</x:v>
      </x:c>
      <x:c r="AH6" s="3" t="str">
        <x:v>매출귀속 설명 참고</x:v>
      </x:c>
      <x:c r="AI6" s="3" t="str">
        <x:v>본조사 확인 못함 (공개 여부/정확률 미검증)</x:v>
      </x:c>
      <x:c r="AJ6" s="3" t="str">
        <x:v>조건부; 확정매출과 구분</x:v>
      </x:c>
      <x:c r="AK6" s="3" t="str">
        <x:v>본조사 확인 못함 (공개 여부/정확률 미검증)</x:v>
      </x:c>
      <x:c r="AL6" s="3" t="str">
        <x:v>본조사 확인 못함 (공개 여부/정확률 미검증)</x:v>
      </x:c>
      <x:c r="AM6" s="3" t="str">
        <x:v>공식/등록 단계 확인</x:v>
      </x:c>
      <x:c r="AN6" s="3" t="str">
        <x:v>2026-10-12 KST</x:v>
      </x:c>
      <x:c r="AO6" s="3" t="str">
        <x:v>S001; S161; S162; S163</x:v>
      </x:c>
      <x:c r="AP6" s="3" t="str">
        <x:v>https://investor.lilly.com/news-releases/news-release-details/lillys-triple-agonist-retatrutide-successful-two-additional
https://clinicaltrials.gov/study/NCT05882045
https://clinicaltrials.gov/study/NCT05929079
https://clinicaltrials.gov/study/NCT06662383</x:v>
      </x:c>
    </x:row>
    <x:row r="7" ht="112" customHeight="1">
      <x:c r="A7" s="3" t="str">
        <x:v>P002</x:v>
      </x:c>
      <x:c r="B7" s="3" t="str">
        <x:v>미국</x:v>
      </x:c>
      <x:c r="C7" s="3" t="str">
        <x:v>일라이 릴리</x:v>
      </x:c>
      <x:c r="D7" s="3" t="str">
        <x:v>LLY</x:v>
      </x:c>
      <x:c r="E7" s="3" t="str">
        <x:v>orforglipron / Foundayo</x:v>
      </x:c>
      <x:c r="F7" s="3" t="str">
        <x:v>T2D 적응증 확장</x:v>
      </x:c>
      <x:c r="G7" s="3" t="str">
        <x:v>경구 소분자 GLP-1</x:v>
      </x:c>
      <x:c r="H7" s="3" t="str">
        <x:v>일반 알약으로 GLP-1 수용체를 자극한다.</x:v>
      </x:c>
      <x:c r="I7" s="10" t="str">
        <x:v>허가신청/확장</x:v>
      </x:c>
      <x:c r="J7" s="10" t="str">
        <x:v>비만은 이미 2026 승인; T2D 심사 단계 별도 확인</x:v>
      </x:c>
      <x:c r="K7" s="3" t="str">
        <x:v>기존 비만 승인과 T2D 결과를 구분; 본조사 최신 효과 수치 미추출</x:v>
      </x:c>
      <x:c r="L7" s="3" t="str">
        <x:v>T2D 허가·비만 처방 확대</x:v>
      </x:c>
      <x:c r="M7" s="3" t="str">
        <x:v>회사 미공개</x:v>
      </x:c>
      <x:c r="N7" s="3" t="str">
        <x:v>공식 다음 날짜 미검증</x:v>
      </x:c>
      <x:c r="O7" s="3" t="str">
        <x:v>중간: 인간 근거 있으나 확증·안전성 필요</x:v>
      </x:c>
      <x:c r="P7" s="3" t="str">
        <x:v>경구 semaglutide; aleniglipron</x:v>
      </x:c>
      <x:c r="Q7" s="3" t="str">
        <x:v>2030년 시나리오 모델 대상이면 별도 시트 참조; 그 외 정량 미산정</x:v>
      </x:c>
      <x:c r="R7" s="3" t="str">
        <x:v>Lilly; 자체 제품권</x:v>
      </x:c>
      <x:c r="S7" s="3" t="str">
        <x:v>약가·경구제 경쟁·순응도</x:v>
      </x:c>
      <x:c r="T7" s="3" t="str">
        <x:v>큼</x:v>
      </x:c>
      <x:c r="U7" s="3" t="str"/>
      <x:c r="V7" s="3" t="str">
        <x:v>확인한 공식 지정 없음/미검증</x:v>
      </x:c>
      <x:c r="W7" s="3" t="str"/>
      <x:c r="X7" s="3"/>
      <x:c r="Y7" s="3"/>
      <x:c r="Z7" s="3"/>
      <x:c r="AA7" s="3"/>
      <x:c r="AB7" s="3" t="str">
        <x:v>공식 계약으로 별도 확인 필요</x:v>
      </x:c>
      <x:c r="AC7" s="3" t="str">
        <x:v>회사/파트너: 임상등록 원문 전수 확인 미완료</x:v>
      </x:c>
      <x:c r="AD7" s="3" t="str">
        <x:v>프로그램별 권리: 매출귀속 설명 참고</x:v>
      </x:c>
      <x:c r="AE7" s="3" t="str">
        <x:v>본조사 확인 못함 (공개 여부/정확률 미검증)</x:v>
      </x:c>
      <x:c r="AF7" s="3" t="str">
        <x:v>매출귀속 설명 참고</x:v>
      </x:c>
      <x:c r="AG7" s="3" t="str">
        <x:v>특정 CDMO 공개 확인 못함</x:v>
      </x:c>
      <x:c r="AH7" s="3" t="str">
        <x:v>매출귀속 설명 참고</x:v>
      </x:c>
      <x:c r="AI7" s="3" t="str">
        <x:v>본조사 확인 못함 (공개 여부/정확률 미검증)</x:v>
      </x:c>
      <x:c r="AJ7" s="3" t="str">
        <x:v>조건부; 확정매출과 구분</x:v>
      </x:c>
      <x:c r="AK7" s="3" t="str">
        <x:v>본조사 확인 못함 (공개 여부/정확률 미검증)</x:v>
      </x:c>
      <x:c r="AL7" s="3" t="str">
        <x:v>본조사 확인 못함 (공개 여부/정확률 미검증)</x:v>
      </x:c>
      <x:c r="AM7" s="3" t="str">
        <x:v>최신 결과·상태 확인 제한</x:v>
      </x:c>
      <x:c r="AN7" s="3" t="str">
        <x:v>2026-10-12 KST</x:v>
      </x:c>
      <x:c r="AO7" s="3" t="str">
        <x:v>S001</x:v>
      </x:c>
      <x:c r="AP7" s="3" t="str">
        <x:v>https://investor.lilly.com/news-releases/news-release-details/lillys-triple-agonist-retatrutide-successful-two-additional</x:v>
      </x:c>
    </x:row>
    <x:row r="8" ht="112" customHeight="1">
      <x:c r="A8" s="3" t="str">
        <x:v>P003</x:v>
      </x:c>
      <x:c r="B8" s="3" t="str">
        <x:v>미국</x:v>
      </x:c>
      <x:c r="C8" s="3" t="str">
        <x:v>일라이 릴리</x:v>
      </x:c>
      <x:c r="D8" s="3" t="str">
        <x:v>LLY</x:v>
      </x:c>
      <x:c r="E8" s="3" t="str">
        <x:v>remternetug</x:v>
      </x:c>
      <x:c r="F8" s="3" t="str">
        <x:v>초기 알츠하이머</x:v>
      </x:c>
      <x:c r="G8" s="3" t="str">
        <x:v>항아밀로이드 항체</x:v>
      </x:c>
      <x:c r="H8" s="3" t="str">
        <x:v>뇌의 아밀로이드 제거를 통해 진행 지연을 겨냥한다.</x:v>
      </x:c>
      <x:c r="I8" s="10" t="str">
        <x:v>3상: 이전시험완료·후속추적</x:v>
      </x:c>
      <x:c r="J8" s="10" t="str">
        <x:v>TRAILRUNNER-ALZ1완료; ALZ3 ACTIVE_NOT_RECRUITING</x:v>
      </x:c>
      <x:c r="K8" s="3" t="str">
        <x:v>임상시험 효과·ARIA 수치 최신 원문 미확인</x:v>
      </x:c>
      <x:c r="L8" s="3" t="str">
        <x:v>TRAILRUNNER-ALZ 결과/다음 개발</x:v>
      </x:c>
      <x:c r="M8" s="3" t="str">
        <x:v>후속등록 primary2029-04; 결과발표 미공개</x:v>
      </x:c>
      <x:c r="N8" s="3" t="str">
        <x:v>등록자료; 결과일과 구분</x:v>
      </x:c>
      <x:c r="O8" s="3" t="str">
        <x:v>낮음/판단유보: 초기·실패·최신 상태 미확인</x:v>
      </x:c>
      <x:c r="P8" s="3" t="str">
        <x:v>lecanemab; donanemab</x:v>
      </x:c>
      <x:c r="Q8" s="3" t="str">
        <x:v>2030년 시나리오 모델 대상이면 별도 시트 참조; 그 외 정량 미산정</x:v>
      </x:c>
      <x:c r="R8" s="3" t="str">
        <x:v>Lilly; 판매권 확인 필요</x:v>
      </x:c>
      <x:c r="S8" s="3" t="str">
        <x:v>뇌부종·출혈(ARIA); 질병 진행 효과</x:v>
      </x:c>
      <x:c r="T8" s="3" t="str">
        <x:v>보통</x:v>
      </x:c>
      <x:c r="U8" s="3" t="str"/>
      <x:c r="V8" s="3" t="str">
        <x:v>확인한 공식 지정 없음/미검증</x:v>
      </x:c>
      <x:c r="W8" s="3" t="str">
        <x:v>NCT06653153; NCT05463731</x:v>
      </x:c>
      <x:c r="X8" s="3" t="str">
        <x:v>ACTIVE_NOT_RECRUITING</x:v>
      </x:c>
      <x:c r="Y8" s="3" t="str">
        <x:v>2029-04 (ESTIMATED)</x:v>
      </x:c>
      <x:c r="Z8" s="3" t="str">
        <x:v>2030-10 (ESTIMATED)</x:v>
      </x:c>
      <x:c r="AA8" s="3" t="str">
        <x:v>2026-10-07</x:v>
      </x:c>
      <x:c r="AB8" s="3" t="str">
        <x:v>공식 계약으로 별도 확인 필요</x:v>
      </x:c>
      <x:c r="AC8" s="3" t="str">
        <x:v>Eli Lilly and Company</x:v>
      </x:c>
      <x:c r="AD8" s="3" t="str">
        <x:v>프로그램별 권리: 매출귀속 설명 참고</x:v>
      </x:c>
      <x:c r="AE8" s="3" t="str">
        <x:v>본조사 확인 못함 (공개 여부/정확률 미검증)</x:v>
      </x:c>
      <x:c r="AF8" s="3" t="str">
        <x:v>매출귀속 설명 참고</x:v>
      </x:c>
      <x:c r="AG8" s="3" t="str">
        <x:v>특정 CDMO 공개 확인 못함</x:v>
      </x:c>
      <x:c r="AH8" s="3" t="str">
        <x:v>매출귀속 설명 참고</x:v>
      </x:c>
      <x:c r="AI8" s="3" t="str">
        <x:v>본조사 확인 못함 (공개 여부/정확률 미검증)</x:v>
      </x:c>
      <x:c r="AJ8" s="3" t="str">
        <x:v>조건부; 확정매출과 구분</x:v>
      </x:c>
      <x:c r="AK8" s="3" t="str">
        <x:v>본조사 확인 못함 (공개 여부/정확률 미검증)</x:v>
      </x:c>
      <x:c r="AL8" s="3" t="str">
        <x:v>본조사 확인 못함 (공개 여부/정확률 미검증)</x:v>
      </x:c>
      <x:c r="AM8" s="3" t="str">
        <x:v>공식/등록 단계 확인</x:v>
      </x:c>
      <x:c r="AN8" s="3" t="str">
        <x:v>2026-10-12 KST</x:v>
      </x:c>
      <x:c r="AO8" s="3" t="str">
        <x:v>S001; S164; S165</x:v>
      </x:c>
      <x:c r="AP8" s="3" t="str">
        <x:v>https://investor.lilly.com/news-releases/news-release-details/lillys-triple-agonist-retatrutide-successful-two-additional
https://clinicaltrials.gov/study/NCT06653153
https://clinicaltrials.gov/study/NCT05463731</x:v>
      </x:c>
    </x:row>
    <x:row r="9" ht="112" customHeight="1">
      <x:c r="A9" s="3" t="str">
        <x:v>P004</x:v>
      </x:c>
      <x:c r="B9" s="3" t="str">
        <x:v>미국</x:v>
      </x:c>
      <x:c r="C9" s="3" t="str">
        <x:v>일라이 릴리</x:v>
      </x:c>
      <x:c r="D9" s="3" t="str">
        <x:v>LLY</x:v>
      </x:c>
      <x:c r="E9" s="3" t="str">
        <x:v>lepodisiran</x:v>
      </x:c>
      <x:c r="F9" s="3" t="str">
        <x:v>Lp(a) 높은 심혈관질환</x:v>
      </x:c>
      <x:c r="G9" s="3" t="str">
        <x:v>siRNA</x:v>
      </x:c>
      <x:c r="H9" s="3" t="str">
        <x:v>간의 Lp(a) 생산을 낮춘다. 지질 감소와 심혈관 사건 예방은 다르다.</x:v>
      </x:c>
      <x:c r="I9" s="10" t="str">
        <x:v>3상</x:v>
      </x:c>
      <x:c r="J9" s="10" t="str">
        <x:v>ACCLAIM 등록 ACTIVE_NOT_RECRUITING</x:v>
      </x:c>
      <x:c r="K9" s="3" t="str">
        <x:v>바이오마커 근거; 심혈관 사건 예방 미확증</x:v>
      </x:c>
      <x:c r="L9" s="3" t="str">
        <x:v>심혈관 결과 시험</x:v>
      </x:c>
      <x:c r="M9" s="3" t="str">
        <x:v>등록 primary2029-03; 결과발표는 별도</x:v>
      </x:c>
      <x:c r="N9" s="3" t="str">
        <x:v>등록자료</x:v>
      </x:c>
      <x:c r="O9" s="3" t="str">
        <x:v>중간: 인간 근거 있으나 확증·안전성 필요</x:v>
      </x:c>
      <x:c r="P9" s="3" t="str">
        <x:v>pelacarsen; olpasiran</x:v>
      </x:c>
      <x:c r="Q9" s="3" t="str">
        <x:v>2030년 시나리오 모델 대상이면 별도 시트 참조; 그 외 정량 미산정</x:v>
      </x:c>
      <x:c r="R9" s="3" t="str">
        <x:v>Lilly 글로벌 제품</x:v>
      </x:c>
      <x:c r="S9" s="3" t="str">
        <x:v>긴 사건 축적·경쟁·검사/대상환자</x:v>
      </x:c>
      <x:c r="T9" s="3" t="str">
        <x:v>보통</x:v>
      </x:c>
      <x:c r="U9" s="3" t="str"/>
      <x:c r="V9" s="3" t="str">
        <x:v>확인한 공식 지정 없음/미검증</x:v>
      </x:c>
      <x:c r="W9" s="3" t="str">
        <x:v>NCT06292013</x:v>
      </x:c>
      <x:c r="X9" s="3" t="str">
        <x:v>ACTIVE_NOT_RECRUITING</x:v>
      </x:c>
      <x:c r="Y9" s="3" t="str">
        <x:v>2029-03 (ESTIMATED)</x:v>
      </x:c>
      <x:c r="Z9" s="3" t="str">
        <x:v>2029-03 (ESTIMATED)</x:v>
      </x:c>
      <x:c r="AA9" s="3" t="str">
        <x:v>2026-10-08</x:v>
      </x:c>
      <x:c r="AB9" s="3" t="str">
        <x:v>공식 계약으로 별도 확인 필요</x:v>
      </x:c>
      <x:c r="AC9" s="3" t="str">
        <x:v>Eli Lilly and Company</x:v>
      </x:c>
      <x:c r="AD9" s="3" t="str">
        <x:v>프로그램별 권리: 매출귀속 설명 참고</x:v>
      </x:c>
      <x:c r="AE9" s="3" t="str">
        <x:v>본조사 확인 못함 (공개 여부/정확률 미검증)</x:v>
      </x:c>
      <x:c r="AF9" s="3" t="str">
        <x:v>매출귀속 설명 참고</x:v>
      </x:c>
      <x:c r="AG9" s="3" t="str">
        <x:v>특정 CDMO 공개 확인 못함</x:v>
      </x:c>
      <x:c r="AH9" s="3" t="str">
        <x:v>매출귀속 설명 참고</x:v>
      </x:c>
      <x:c r="AI9" s="3" t="str">
        <x:v>본조사 확인 못함 (공개 여부/정확률 미검증)</x:v>
      </x:c>
      <x:c r="AJ9" s="3" t="str">
        <x:v>조건부; 확정매출과 구분</x:v>
      </x:c>
      <x:c r="AK9" s="3" t="str">
        <x:v>본조사 확인 못함 (공개 여부/정확률 미검증)</x:v>
      </x:c>
      <x:c r="AL9" s="3" t="str">
        <x:v>본조사 확인 못함 (공개 여부/정확률 미검증)</x:v>
      </x:c>
      <x:c r="AM9" s="3" t="str">
        <x:v>공식/등록 단계 확인</x:v>
      </x:c>
      <x:c r="AN9" s="3" t="str">
        <x:v>2026-10-12 KST</x:v>
      </x:c>
      <x:c r="AO9" s="3" t="str">
        <x:v>S001; S166</x:v>
      </x:c>
      <x:c r="AP9" s="3" t="str">
        <x:v>https://investor.lilly.com/news-releases/news-release-details/lillys-triple-agonist-retatrutide-successful-two-additional
https://clinicaltrials.gov/study/NCT06292013</x:v>
      </x:c>
    </x:row>
    <x:row r="10" ht="112" customHeight="1">
      <x:c r="A10" s="3" t="str">
        <x:v>P005</x:v>
      </x:c>
      <x:c r="B10" s="3" t="str">
        <x:v>미국</x:v>
      </x:c>
      <x:c r="C10" s="3" t="str">
        <x:v>일라이 릴리</x:v>
      </x:c>
      <x:c r="D10" s="3" t="str">
        <x:v>LLY</x:v>
      </x:c>
      <x:c r="E10" s="3" t="str">
        <x:v>ORN-252</x:v>
      </x:c>
      <x:c r="F10" s="3" t="str">
        <x:v>자가면역 B세포 질환</x:v>
      </x:c>
      <x:c r="G10" s="3" t="str">
        <x:v>원형 RNA·체내 CAR-T</x:v>
      </x:c>
      <x:c r="H10" s="3" t="str">
        <x:v>RNA를 전달해 몸 안에서 CD19 표적 세포를 만들려는 접근이다.</x:v>
      </x:c>
      <x:c r="I10" s="12" t="str">
        <x:v>전임상/임상준비</x:v>
      </x:c>
      <x:c r="J10" s="12" t="str">
        <x:v>Orna 인수; 임상 준비 후보</x:v>
      </x:c>
      <x:c r="K10" s="3" t="str">
        <x:v>인간 치료 효능 확인 없음</x:v>
      </x:c>
      <x:c r="L10" s="3" t="str">
        <x:v>최초 인간 투여/임상 계획</x:v>
      </x:c>
      <x:c r="M10" s="3" t="str">
        <x:v>회사 미공개</x:v>
      </x:c>
      <x:c r="N10" s="3" t="str">
        <x:v>임상진입 일정 미공개</x:v>
      </x:c>
      <x:c r="O10" s="3" t="str">
        <x:v>낮음/판단유보: 초기·실패·최신 상태 미확인</x:v>
      </x:c>
      <x:c r="P10" s="3" t="str">
        <x:v>체외 CAR-T; FcRn; anti-CD20</x:v>
      </x:c>
      <x:c r="Q10" s="3" t="str">
        <x:v>2030년 시나리오 모델 대상이면 별도 시트 참조; 그 외 정량 미산정</x:v>
      </x:c>
      <x:c r="R10" s="3" t="str">
        <x:v>Lilly가 인수 자산 경제권; 특정 CDMO 미확인</x:v>
      </x:c>
      <x:c r="S10" s="3" t="str">
        <x:v>표적 전달·지속성·면역반응·안전성</x:v>
      </x:c>
      <x:c r="T10" s="3" t="str">
        <x:v>보통</x:v>
      </x:c>
      <x:c r="U10" s="3" t="str">
        <x:v>관찰 후보: 인간 효능 전에는 게임체인저 확정 금지</x:v>
      </x:c>
      <x:c r="V10" s="3" t="str">
        <x:v>확인한 공식 지정 없음/미검증</x:v>
      </x:c>
      <x:c r="W10" s="3" t="str"/>
      <x:c r="X10" s="3"/>
      <x:c r="Y10" s="3"/>
      <x:c r="Z10" s="3"/>
      <x:c r="AA10" s="3"/>
      <x:c r="AB10" s="3" t="str">
        <x:v>Orna→Lilly 인수</x:v>
      </x:c>
      <x:c r="AC10" s="3" t="str">
        <x:v>회사/파트너: 임상등록 원문 전수 확인 미완료</x:v>
      </x:c>
      <x:c r="AD10" s="3" t="str">
        <x:v>프로그램별 권리: 매출귀속 설명 참고</x:v>
      </x:c>
      <x:c r="AE10" s="3" t="str">
        <x:v>본조사 확인 못함 (공개 여부/정확률 미검증)</x:v>
      </x:c>
      <x:c r="AF10" s="3" t="str">
        <x:v>매출귀속 설명 참고</x:v>
      </x:c>
      <x:c r="AG10" s="3" t="str">
        <x:v>특정 CDMO 공개 확인 못함</x:v>
      </x:c>
      <x:c r="AH10" s="3" t="str">
        <x:v>매출귀속 설명 참고</x:v>
      </x:c>
      <x:c r="AI10" s="3" t="str">
        <x:v>본조사 확인 못함 (공개 여부/정확률 미검증)</x:v>
      </x:c>
      <x:c r="AJ10" s="3" t="str">
        <x:v>조건부; 확정매출과 구분</x:v>
      </x:c>
      <x:c r="AK10" s="3" t="str">
        <x:v>본조사 확인 못함 (공개 여부/정확률 미검증)</x:v>
      </x:c>
      <x:c r="AL10" s="3" t="str">
        <x:v>본조사 확인 못함 (공개 여부/정확률 미검증)</x:v>
      </x:c>
      <x:c r="AM10" s="3" t="str">
        <x:v>공식/등록 단계 확인</x:v>
      </x:c>
      <x:c r="AN10" s="3" t="str">
        <x:v>2026-10-12 KST</x:v>
      </x:c>
      <x:c r="AO10" s="3" t="str">
        <x:v>S103</x:v>
      </x:c>
      <x:c r="AP10" s="3" t="str">
        <x:v>https://www.prnewswire.com/news-releases/lilly-to-acquire-orna-therapeutics-to-advance-cell-therapies-302682157.html</x:v>
      </x:c>
    </x:row>
    <x:row r="11" ht="112" customHeight="1">
      <x:c r="A11" s="3" t="str">
        <x:v>P006</x:v>
      </x:c>
      <x:c r="B11" s="3" t="str">
        <x:v>미국</x:v>
      </x:c>
      <x:c r="C11" s="3" t="str">
        <x:v>노보 노디스크</x:v>
      </x:c>
      <x:c r="D11" s="3" t="str">
        <x:v>NVO</x:v>
      </x:c>
      <x:c r="E11" s="3" t="str">
        <x:v>CagriSema</x:v>
      </x:c>
      <x:c r="F11" s="3" t="str">
        <x:v>비만</x:v>
      </x:c>
      <x:c r="G11" s="3" t="str">
        <x:v>GLP-1+amylin 병용</x:v>
      </x:c>
      <x:c r="H11" s="3" t="str">
        <x:v>식욕 조절 경로 두 개를 함께 겨냥한다.</x:v>
      </x:c>
      <x:c r="I11" s="10" t="str">
        <x:v>허가심사</x:v>
      </x:c>
      <x:c r="J11" s="10" t="str">
        <x:v>미국 결정 대기(회사 Q2 가이던스)</x:v>
      </x:c>
      <x:c r="K11" s="3" t="str">
        <x:v>3상 데이터 있음; 표준 용량·추정 방식별 체중효과 구분 필요</x:v>
      </x:c>
      <x:c r="L11" s="3" t="str">
        <x:v>미국 허가 결정</x:v>
      </x:c>
      <x:c r="M11" s="3" t="str">
        <x:v>2026 Q4</x:v>
      </x:c>
      <x:c r="N11" s="3" t="str">
        <x:v>회사 가이던스; 정확한 PDUFA 미확인</x:v>
      </x:c>
      <x:c r="O11" s="3" t="str">
        <x:v>높음: 승인/긍정 확증 근거. 확장·상업 성공은 별도</x:v>
      </x:c>
      <x:c r="P11" s="3" t="str">
        <x:v>tirzepatide; retatrutide</x:v>
      </x:c>
      <x:c r="Q11" s="3" t="str">
        <x:v>2030 위험조정 제품매출 1050.0–9720.0m USD (분석가정; 회사수취는 계약별)</x:v>
      </x:c>
      <x:c r="R11" s="3" t="str">
        <x:v>Novo 제품매출</x:v>
      </x:c>
      <x:c r="S11" s="3" t="str">
        <x:v>경쟁 체중감량·중단률·공급</x:v>
      </x:c>
      <x:c r="T11" s="3" t="str">
        <x:v>큼</x:v>
      </x:c>
      <x:c r="U11" s="3" t="str"/>
      <x:c r="V11" s="3" t="str">
        <x:v>확인한 공식 지정 없음/미검증</x:v>
      </x:c>
      <x:c r="W11" s="3" t="str">
        <x:v>NCT06534411</x:v>
      </x:c>
      <x:c r="X11" s="3" t="str">
        <x:v>COMPLETED</x:v>
      </x:c>
      <x:c r="Y11" s="3" t="str">
        <x:v>2026-06-02 (ACTUAL)</x:v>
      </x:c>
      <x:c r="Z11" s="3" t="str">
        <x:v>2026-07-09 (ACTUAL)</x:v>
      </x:c>
      <x:c r="AA11" s="3" t="str">
        <x:v>2026-09-09</x:v>
      </x:c>
      <x:c r="AB11" s="3" t="str">
        <x:v>공식 계약으로 별도 확인 필요</x:v>
      </x:c>
      <x:c r="AC11" s="3" t="str">
        <x:v>Novo Nordisk A/S</x:v>
      </x:c>
      <x:c r="AD11" s="3" t="str">
        <x:v>프로그램별 권리: 매출귀속 설명 참고</x:v>
      </x:c>
      <x:c r="AE11" s="3" t="str">
        <x:v>본조사 확인 못함 (공개 여부/정확률 미검증)</x:v>
      </x:c>
      <x:c r="AF11" s="3" t="str">
        <x:v>매출귀속 설명 참고</x:v>
      </x:c>
      <x:c r="AG11" s="3" t="str">
        <x:v>특정 CDMO 공개 확인 못함</x:v>
      </x:c>
      <x:c r="AH11" s="3" t="str">
        <x:v>매출귀속 설명 참고</x:v>
      </x:c>
      <x:c r="AI11" s="3" t="str">
        <x:v>본조사 확인 못함 (공개 여부/정확률 미검증)</x:v>
      </x:c>
      <x:c r="AJ11" s="3" t="str">
        <x:v>조건부; 확정매출과 구분</x:v>
      </x:c>
      <x:c r="AK11" s="3" t="str">
        <x:v>본조사 확인 못함 (공개 여부/정확률 미검증)</x:v>
      </x:c>
      <x:c r="AL11" s="3" t="str">
        <x:v>본조사 확인 못함 (공개 여부/정확률 미검증)</x:v>
      </x:c>
      <x:c r="AM11" s="3" t="str">
        <x:v>공식/등록 단계 확인</x:v>
      </x:c>
      <x:c r="AN11" s="3" t="str">
        <x:v>2026-10-12 KST</x:v>
      </x:c>
      <x:c r="AO11" s="3" t="str">
        <x:v>S104; S167</x:v>
      </x:c>
      <x:c r="AP11" s="3" t="str">
        <x:v>https://www.novonordisk.com/content/dam/nncorp/global/en/investors/pdfs/financial-results/2026/Q2-2026-Full%20presentation.pdf
https://clinicaltrials.gov/study/NCT06534411</x:v>
      </x:c>
    </x:row>
    <x:row r="12" ht="112" customHeight="1">
      <x:c r="A12" s="3" t="str">
        <x:v>P007</x:v>
      </x:c>
      <x:c r="B12" s="3" t="str">
        <x:v>미국</x:v>
      </x:c>
      <x:c r="C12" s="3" t="str">
        <x:v>노보 노디스크</x:v>
      </x:c>
      <x:c r="D12" s="3" t="str">
        <x:v>NVO</x:v>
      </x:c>
      <x:c r="E12" s="3" t="str">
        <x:v>amycretin</x:v>
      </x:c>
      <x:c r="F12" s="3" t="str">
        <x:v>비만</x:v>
      </x:c>
      <x:c r="G12" s="3" t="str">
        <x:v>GLP-1/amylin 작용제</x:v>
      </x:c>
      <x:c r="H12" s="3" t="str">
        <x:v>한 분자로 식욕 경로 두 개를 자극한다.</x:v>
      </x:c>
      <x:c r="I12" s="12" t="str">
        <x:v>개발 중(최신 단계 미검증)</x:v>
      </x:c>
      <x:c r="J12" s="12" t="str">
        <x:v>경구·주사 프로그램을 별도 확인해야 함</x:v>
      </x:c>
      <x:c r="K12" s="3" t="str">
        <x:v>초기 체중감량 신호; 최신 표본·중단률 미확인</x:v>
      </x:c>
      <x:c r="L12" s="3" t="str">
        <x:v>다음 무작위 결과·확증 개발</x:v>
      </x:c>
      <x:c r="M12" s="3" t="str">
        <x:v>회사 미공개</x:v>
      </x:c>
      <x:c r="N12" s="3" t="str">
        <x:v>최신 일정 미검증</x:v>
      </x:c>
      <x:c r="O12" s="3" t="str">
        <x:v>중간: 인간 근거 있으나 확증·안전성 필요</x:v>
      </x:c>
      <x:c r="P12" s="3" t="str">
        <x:v>CagriSema; GLP-1; oral amylin</x:v>
      </x:c>
      <x:c r="Q12" s="3" t="str">
        <x:v>2030년 시나리오 모델 대상이면 별도 시트 참조; 그 외 정량 미산정</x:v>
      </x:c>
      <x:c r="R12" s="3" t="str">
        <x:v>Novo; 자체 경제권</x:v>
      </x:c>
      <x:c r="S12" s="3" t="str">
        <x:v>초기 결과 일반화·위장관·투여량</x:v>
      </x:c>
      <x:c r="T12" s="3" t="str">
        <x:v>보통</x:v>
      </x:c>
      <x:c r="U12" s="3" t="str"/>
      <x:c r="V12" s="3" t="str">
        <x:v>확인한 공식 지정 없음/미검증</x:v>
      </x:c>
      <x:c r="W12" s="3" t="str"/>
      <x:c r="X12" s="3"/>
      <x:c r="Y12" s="3"/>
      <x:c r="Z12" s="3"/>
      <x:c r="AA12" s="3"/>
      <x:c r="AB12" s="3" t="str">
        <x:v>공식 계약으로 별도 확인 필요</x:v>
      </x:c>
      <x:c r="AC12" s="3" t="str">
        <x:v>회사/파트너: 임상등록 원문 전수 확인 미완료</x:v>
      </x:c>
      <x:c r="AD12" s="3" t="str">
        <x:v>프로그램별 권리: 매출귀속 설명 참고</x:v>
      </x:c>
      <x:c r="AE12" s="3" t="str">
        <x:v>본조사 확인 못함 (공개 여부/정확률 미검증)</x:v>
      </x:c>
      <x:c r="AF12" s="3" t="str">
        <x:v>매출귀속 설명 참고</x:v>
      </x:c>
      <x:c r="AG12" s="3" t="str">
        <x:v>특정 CDMO 공개 확인 못함</x:v>
      </x:c>
      <x:c r="AH12" s="3" t="str">
        <x:v>매출귀속 설명 참고</x:v>
      </x:c>
      <x:c r="AI12" s="3" t="str">
        <x:v>본조사 확인 못함 (공개 여부/정확률 미검증)</x:v>
      </x:c>
      <x:c r="AJ12" s="3" t="str">
        <x:v>조건부; 확정매출과 구분</x:v>
      </x:c>
      <x:c r="AK12" s="3" t="str">
        <x:v>본조사 확인 못함 (공개 여부/정확률 미검증)</x:v>
      </x:c>
      <x:c r="AL12" s="3" t="str">
        <x:v>본조사 확인 못함 (공개 여부/정확률 미검증)</x:v>
      </x:c>
      <x:c r="AM12" s="3" t="str">
        <x:v>최신 결과·상태 확인 제한</x:v>
      </x:c>
      <x:c r="AN12" s="3" t="str">
        <x:v>2026-10-12 KST</x:v>
      </x:c>
      <x:c r="AO12" s="3" t="str">
        <x:v>S104</x:v>
      </x:c>
      <x:c r="AP12" s="3" t="str">
        <x:v>https://www.novonordisk.com/content/dam/nncorp/global/en/investors/pdfs/financial-results/2026/Q2-2026-Full%20presentation.pdf</x:v>
      </x:c>
    </x:row>
    <x:row r="13" ht="112" customHeight="1">
      <x:c r="A13" s="3" t="str">
        <x:v>P008</x:v>
      </x:c>
      <x:c r="B13" s="3" t="str">
        <x:v>미국</x:v>
      </x:c>
      <x:c r="C13" s="3" t="str">
        <x:v>노보 노디스크</x:v>
      </x:c>
      <x:c r="D13" s="3" t="str">
        <x:v>NVO</x:v>
      </x:c>
      <x:c r="E13" s="3" t="str">
        <x:v>ziltivekimab</x:v>
      </x:c>
      <x:c r="F13" s="3" t="str">
        <x:v>염증 동반 심혈관질환</x:v>
      </x:c>
      <x:c r="G13" s="3" t="str">
        <x:v>IL-6 항체</x:v>
      </x:c>
      <x:c r="H13" s="3" t="str">
        <x:v>염증 신호 차단으로 심혈관 사건을 줄이려 한다.</x:v>
      </x:c>
      <x:c r="I13" s="13" t="str">
        <x:v>3상 ZEUS 실패/별도 시험</x:v>
      </x:c>
      <x:c r="J13" s="13" t="str">
        <x:v>ZEUS MACE 실패; HERMES 등록 종료(9/3); ARTEMIS 진행</x:v>
      </x:c>
      <x:c r="K13" s="3" t="str">
        <x:v>ZEUS: 염증 감소는 MACE 이익으로 이어지지 않음. 중대한 감염 증가. HERMES는 후속 등록상 종료로 확인</x:v>
      </x:c>
      <x:c r="L13" s="3" t="str">
        <x:v>ARTEMIS 결과·HERMES 종료 영향 확인</x:v>
      </x:c>
      <x:c r="M13" s="3" t="str">
        <x:v>2027 상반기 회사 구가이던스; 최근 등록변경 반영 필요</x:v>
      </x:c>
      <x:c r="N13" s="3" t="str">
        <x:v>회사8월 가이던스와9월 등록변경 구분</x:v>
      </x:c>
      <x:c r="O13" s="3" t="str">
        <x:v>평균보다 낮음: 선행 ZEUS 실패·감염·HERMES 종료; 다른 환자군 ARTEMIS 미검증</x:v>
      </x:c>
      <x:c r="P13" s="3" t="str">
        <x:v>표준 지질치료; 항염 전략</x:v>
      </x:c>
      <x:c r="Q13" s="3" t="str">
        <x:v>2030년 시나리오 모델 대상이면 별도 시트 참조; 그 외 정량 미산정</x:v>
      </x:c>
      <x:c r="R13" s="3" t="str">
        <x:v>Novo</x:v>
      </x:c>
      <x:c r="S13" s="3" t="str">
        <x:v>사건 축적·감염·효과 재현</x:v>
      </x:c>
      <x:c r="T13" s="3" t="str">
        <x:v>보통</x:v>
      </x:c>
      <x:c r="U13" s="3" t="str"/>
      <x:c r="V13" s="3" t="str">
        <x:v>확인한 공식 지정 없음/미검증</x:v>
      </x:c>
      <x:c r="W13" s="3" t="str">
        <x:v>NCT05021835; NCT05636176; NCT06118281</x:v>
      </x:c>
      <x:c r="X13" s="3" t="str">
        <x:v>COMPLETED</x:v>
      </x:c>
      <x:c r="Y13" s="3" t="str">
        <x:v>2026-06-09 (ACTUAL)</x:v>
      </x:c>
      <x:c r="Z13" s="3" t="str">
        <x:v>2026-06-09 (ACTUAL)</x:v>
      </x:c>
      <x:c r="AA13" s="3" t="str">
        <x:v>2026-09-28</x:v>
      </x:c>
      <x:c r="AB13" s="3" t="str">
        <x:v>공식 계약으로 별도 확인 필요</x:v>
      </x:c>
      <x:c r="AC13" s="3" t="str">
        <x:v>Novo Nordisk A/S</x:v>
      </x:c>
      <x:c r="AD13" s="3" t="str">
        <x:v>프로그램별 권리: 매출귀속 설명 참고</x:v>
      </x:c>
      <x:c r="AE13" s="3" t="str">
        <x:v>본조사 확인 못함 (공개 여부/정확률 미검증)</x:v>
      </x:c>
      <x:c r="AF13" s="3" t="str">
        <x:v>매출귀속 설명 참고</x:v>
      </x:c>
      <x:c r="AG13" s="3" t="str">
        <x:v>특정 CDMO 공개 확인 못함</x:v>
      </x:c>
      <x:c r="AH13" s="3" t="str">
        <x:v>매출귀속 설명 참고</x:v>
      </x:c>
      <x:c r="AI13" s="3" t="str">
        <x:v>본조사 확인 못함 (공개 여부/정확률 미검증)</x:v>
      </x:c>
      <x:c r="AJ13" s="3" t="str">
        <x:v>조건부; 확정매출과 구분</x:v>
      </x:c>
      <x:c r="AK13" s="3" t="str">
        <x:v>본조사 확인 못함 (공개 여부/정확률 미검증)</x:v>
      </x:c>
      <x:c r="AL13" s="3" t="str">
        <x:v>본조사 확인 못함 (공개 여부/정확률 미검증)</x:v>
      </x:c>
      <x:c r="AM13" s="3" t="str">
        <x:v>공식/등록 단계 확인</x:v>
      </x:c>
      <x:c r="AN13" s="3" t="str">
        <x:v>2026-10-12 KST</x:v>
      </x:c>
      <x:c r="AO13" s="3" t="str">
        <x:v>S104; S145; S168; S169; S170</x:v>
      </x:c>
      <x:c r="AP13" s="3" t="str">
        <x:v>https://www.novonordisk.com/content/dam/nncorp/global/en/investors/pdfs/financial-results/2026/Q2-2026-Full%20presentation.pdf
https://www.novonordisk.com/news-and-media/news-and-ir-materials/news-details.html?id=916587
https://clinicaltrials.gov/study/NCT05021835
https://clinicaltrials.gov/study/NCT05636176
https://clinicaltrials.gov/study/NCT06118281</x:v>
      </x:c>
    </x:row>
    <x:row r="14" ht="112" customHeight="1">
      <x:c r="A14" s="3" t="str">
        <x:v>P009</x:v>
      </x:c>
      <x:c r="B14" s="3" t="str">
        <x:v>미국</x:v>
      </x:c>
      <x:c r="C14" s="3" t="str">
        <x:v>머크</x:v>
      </x:c>
      <x:c r="D14" s="3" t="str">
        <x:v>MRK</x:v>
      </x:c>
      <x:c r="E14" s="3" t="str">
        <x:v>sacituzumab tirumotecan / sac-TMT</x:v>
      </x:c>
      <x:c r="F14" s="3" t="str">
        <x:v>자궁내막암 등</x:v>
      </x:c>
      <x:c r="G14" s="3" t="str">
        <x:v>TROP2 ADC</x:v>
      </x:c>
      <x:c r="H14" s="3" t="str">
        <x:v>암 표면 TROP2에 세포독성 약물을 전달한다.</x:v>
      </x:c>
      <x:c r="I14" s="10" t="str">
        <x:v>3상 긍정</x:v>
      </x:c>
      <x:c r="J14" s="10" t="str">
        <x:v>TroFuse-005 긍정 발표; 후속 심사/확장</x:v>
      </x:c>
      <x:c r="K14" s="3" t="str">
        <x:v>회사 Q2 주요 확증 성공 공지; 효능 수치 미추출</x:v>
      </x:c>
      <x:c r="L14" s="3" t="str">
        <x:v>상세 데이터·신청·추가 3상</x:v>
      </x:c>
      <x:c r="M14" s="3" t="str">
        <x:v>회사 미공개</x:v>
      </x:c>
      <x:c r="N14" s="3" t="str">
        <x:v>다음 일자 미공개</x:v>
      </x:c>
      <x:c r="O14" s="3" t="str">
        <x:v>높음: 승인/긍정 확증 근거. 확장·상업 성공은 별도</x:v>
      </x:c>
      <x:c r="P14" s="3" t="str">
        <x:v>표준 항암; 면역+항암; TROP2 ADC</x:v>
      </x:c>
      <x:c r="Q14" s="3" t="str">
        <x:v>2030 위험조정 제품매출 60.0–2937.6m USD (분석가정; 회사수취는 계약별)</x:v>
      </x:c>
      <x:c r="R14" s="3" t="str">
        <x:v>Merck 지역권; Kelun 조건부 기술료·로열티</x:v>
      </x:c>
      <x:c r="S14" s="3" t="str">
        <x:v>혈액독성·ILD·경쟁·지역권</x:v>
      </x:c>
      <x:c r="T14" s="3" t="str">
        <x:v>큼</x:v>
      </x:c>
      <x:c r="U14" s="3" t="str"/>
      <x:c r="V14" s="3" t="str">
        <x:v>확인한 공식 지정 없음/미검증</x:v>
      </x:c>
      <x:c r="W14" s="3" t="str"/>
      <x:c r="X14" s="3"/>
      <x:c r="Y14" s="3"/>
      <x:c r="Z14" s="3"/>
      <x:c r="AA14" s="3"/>
      <x:c r="AB14" s="3" t="str">
        <x:v>공식 계약으로 별도 확인 필요</x:v>
      </x:c>
      <x:c r="AC14" s="3" t="str">
        <x:v>회사/파트너: 임상등록 원문 전수 확인 미완료</x:v>
      </x:c>
      <x:c r="AD14" s="3" t="str">
        <x:v>프로그램별 권리: 매출귀속 설명 참고</x:v>
      </x:c>
      <x:c r="AE14" s="3" t="str">
        <x:v>본조사 확인 못함 (공개 여부/정확률 미검증)</x:v>
      </x:c>
      <x:c r="AF14" s="3" t="str">
        <x:v>매출귀속 설명 참고</x:v>
      </x:c>
      <x:c r="AG14" s="3" t="str">
        <x:v>특정 CDMO 공개 확인 못함</x:v>
      </x:c>
      <x:c r="AH14" s="3" t="str">
        <x:v>매출귀속 설명 참고</x:v>
      </x:c>
      <x:c r="AI14" s="3" t="str">
        <x:v>본조사 확인 못함 (공개 여부/정확률 미검증)</x:v>
      </x:c>
      <x:c r="AJ14" s="3" t="str">
        <x:v>조건부; 확정매출과 구분</x:v>
      </x:c>
      <x:c r="AK14" s="3" t="str">
        <x:v>본조사 확인 못함 (공개 여부/정확률 미검증)</x:v>
      </x:c>
      <x:c r="AL14" s="3" t="str">
        <x:v>본조사 확인 못함 (공개 여부/정확률 미검증)</x:v>
      </x:c>
      <x:c r="AM14" s="3" t="str">
        <x:v>공식/등록 단계 확인</x:v>
      </x:c>
      <x:c r="AN14" s="3" t="str">
        <x:v>2026-10-12 KST</x:v>
      </x:c>
      <x:c r="AO14" s="3" t="str">
        <x:v>S005</x:v>
      </x:c>
      <x:c r="AP14" s="3" t="str">
        <x:v>https://www.merck.com/news/merck-highlights-key-regulatory-and-clinical-milestones-across-broad-diverse-pipeline/</x:v>
      </x:c>
    </x:row>
    <x:row r="15" ht="112" customHeight="1">
      <x:c r="A15" s="3" t="str">
        <x:v>P010</x:v>
      </x:c>
      <x:c r="B15" s="3" t="str">
        <x:v>미국</x:v>
      </x:c>
      <x:c r="C15" s="3" t="str">
        <x:v>머크</x:v>
      </x:c>
      <x:c r="D15" s="3" t="str">
        <x:v>MRK</x:v>
      </x:c>
      <x:c r="E15" s="3" t="str">
        <x:v>tulisokibart / MK-7240</x:v>
      </x:c>
      <x:c r="F15" s="3" t="str">
        <x:v>궤양성대장염·크론병</x:v>
      </x:c>
      <x:c r="G15" s="3" t="str">
        <x:v>TL1A 항체</x:v>
      </x:c>
      <x:c r="H15" s="3" t="str">
        <x:v>장 염증·섬유화 경로의 TL1A 신호를 막는다.</x:v>
      </x:c>
      <x:c r="I15" s="10" t="str">
        <x:v>3상 일부 긍정/다른 확증 진행</x:v>
      </x:c>
      <x:c r="J15" s="10" t="str">
        <x:v>ATLAS-UC induction-only 긍정; maintenance 별도</x:v>
      </x:c>
      <x:c r="K15" s="3" t="str">
        <x:v>회사Q2: 최초 TL1A 3상 induction-only 긍정. 52주 유도·유지와 크론병은 별도; HS2b도2026-09긍정</x:v>
      </x:c>
      <x:c r="L15" s="3" t="str">
        <x:v>유지치료·추가3상 결과/신청</x:v>
      </x:c>
      <x:c r="M15" s="3" t="str">
        <x:v>회사 미공개</x:v>
      </x:c>
      <x:c r="N15" s="3" t="str">
        <x:v>기발표 결과; 다음 구체일 미공개</x:v>
      </x:c>
      <x:c r="O15" s="3" t="str">
        <x:v>중간: 인간 근거 있으나 확증·안전성 필요</x:v>
      </x:c>
      <x:c r="P15" s="3" t="str">
        <x:v>JAK; IL-23; duvakitug; afimkibart</x:v>
      </x:c>
      <x:c r="Q15" s="3" t="str">
        <x:v>2030년 시나리오 모델 대상이면 별도 시트 참조; 그 외 정량 미산정</x:v>
      </x:c>
      <x:c r="R15" s="3" t="str">
        <x:v>Merck; 인수 자산</x:v>
      </x:c>
      <x:c r="S15" s="3" t="str">
        <x:v>재현·감염·시장 경쟁</x:v>
      </x:c>
      <x:c r="T15" s="3" t="str">
        <x:v>보통</x:v>
      </x:c>
      <x:c r="U15" s="3" t="str"/>
      <x:c r="V15" s="3" t="str">
        <x:v>확인한 공식 지정 없음/미검증</x:v>
      </x:c>
      <x:c r="W15" s="3" t="str">
        <x:v>NCT06052059; NCT06430801</x:v>
      </x:c>
      <x:c r="X15" s="3" t="str">
        <x:v>ACTIVE_NOT_RECRUITING</x:v>
      </x:c>
      <x:c r="Y15" s="3" t="str">
        <x:v>2026-08-12 (ACTUAL)</x:v>
      </x:c>
      <x:c r="Z15" s="3" t="str">
        <x:v>2029-08-01 (ESTIMATED)</x:v>
      </x:c>
      <x:c r="AA15" s="3" t="str">
        <x:v>2026-09-28</x:v>
      </x:c>
      <x:c r="AB15" s="3" t="str">
        <x:v>공식 계약으로 별도 확인 필요</x:v>
      </x:c>
      <x:c r="AC15" s="3" t="str">
        <x:v>Merck Sharp &amp; Dohme LLC</x:v>
      </x:c>
      <x:c r="AD15" s="3" t="str">
        <x:v>프로그램별 권리: 매출귀속 설명 참고</x:v>
      </x:c>
      <x:c r="AE15" s="3" t="str">
        <x:v>본조사 확인 못함 (공개 여부/정확률 미검증)</x:v>
      </x:c>
      <x:c r="AF15" s="3" t="str">
        <x:v>매출귀속 설명 참고</x:v>
      </x:c>
      <x:c r="AG15" s="3" t="str">
        <x:v>특정 CDMO 공개 확인 못함</x:v>
      </x:c>
      <x:c r="AH15" s="3" t="str">
        <x:v>매출귀속 설명 참고</x:v>
      </x:c>
      <x:c r="AI15" s="3" t="str">
        <x:v>본조사 확인 못함 (공개 여부/정확률 미검증)</x:v>
      </x:c>
      <x:c r="AJ15" s="3" t="str">
        <x:v>조건부; 확정매출과 구분</x:v>
      </x:c>
      <x:c r="AK15" s="3" t="str">
        <x:v>본조사 확인 못함 (공개 여부/정확률 미검증)</x:v>
      </x:c>
      <x:c r="AL15" s="3" t="str">
        <x:v>본조사 확인 못함 (공개 여부/정확률 미검증)</x:v>
      </x:c>
      <x:c r="AM15" s="3" t="str">
        <x:v>공식/등록 단계 확인</x:v>
      </x:c>
      <x:c r="AN15" s="3" t="str">
        <x:v>2026-10-12 KST</x:v>
      </x:c>
      <x:c r="AO15" s="3" t="str">
        <x:v>S105; S171; S172</x:v>
      </x:c>
      <x:c r="AP15" s="3" t="str">
        <x:v>https://www.merck.com/wp-content/uploads/sites/124/2026/08/2Q26-Merck-Earnings-Presentation.pdf
https://clinicaltrials.gov/study/NCT06052059
https://clinicaltrials.gov/study/NCT06430801</x:v>
      </x:c>
    </x:row>
    <x:row r="16" ht="112" customHeight="1">
      <x:c r="A16" s="3" t="str">
        <x:v>P011</x:v>
      </x:c>
      <x:c r="B16" s="3" t="str">
        <x:v>미국</x:v>
      </x:c>
      <x:c r="C16" s="3" t="str">
        <x:v>머크</x:v>
      </x:c>
      <x:c r="D16" s="3" t="str">
        <x:v>MRK</x:v>
      </x:c>
      <x:c r="E16" s="3" t="str">
        <x:v>enlicitide / LIPFENDRA</x:v>
      </x:c>
      <x:c r="F16" s="3" t="str">
        <x:v>고LDL 콜레스테롤</x:v>
      </x:c>
      <x:c r="G16" s="3" t="str">
        <x:v>경구 PCSK9 억제</x:v>
      </x:c>
      <x:c r="H16" s="3" t="str">
        <x:v>간의 LDL 제거를 방해하는 PCSK9을 차단한다.</x:v>
      </x:c>
      <x:c r="I16" s="11" t="str">
        <x:v>승인</x:v>
      </x:c>
      <x:c r="J16" s="11" t="str">
        <x:v>2026 FDA 승인(회사 Q2 공지)</x:v>
      </x:c>
      <x:c r="K16" s="3" t="str">
        <x:v>LDL 저하와 장기 심혈관 사건 효과를 분리</x:v>
      </x:c>
      <x:c r="L16" s="3" t="str">
        <x:v>출시·처방·보험 등재</x:v>
      </x:c>
      <x:c r="M16" s="3" t="str">
        <x:v>2026 Q4–2027</x:v>
      </x:c>
      <x:c r="N16" s="3" t="str">
        <x:v>분석상 상업 추적 구간</x:v>
      </x:c>
      <x:c r="O16" s="3" t="str">
        <x:v>높음: 승인/긍정 확증 근거. 확장·상업 성공은 별도</x:v>
      </x:c>
      <x:c r="P16" s="3" t="str">
        <x:v>statin; inclisiran; PCSK9 항체</x:v>
      </x:c>
      <x:c r="Q16" s="3" t="str">
        <x:v>2030년 시나리오 모델 대상이면 별도 시트 참조; 그 외 정량 미산정</x:v>
      </x:c>
      <x:c r="R16" s="3" t="str">
        <x:v>Merck 글로벌 제품</x:v>
      </x:c>
      <x:c r="S16" s="3" t="str">
        <x:v>약가·복약·대체약</x:v>
      </x:c>
      <x:c r="T16" s="3" t="str">
        <x:v>보통</x:v>
      </x:c>
      <x:c r="U16" s="3" t="str"/>
      <x:c r="V16" s="3" t="str">
        <x:v>확인한 공식 지정 없음/미검증</x:v>
      </x:c>
      <x:c r="W16" s="3" t="str"/>
      <x:c r="X16" s="3"/>
      <x:c r="Y16" s="3"/>
      <x:c r="Z16" s="3"/>
      <x:c r="AA16" s="3"/>
      <x:c r="AB16" s="3" t="str">
        <x:v>공식 계약으로 별도 확인 필요</x:v>
      </x:c>
      <x:c r="AC16" s="3" t="str">
        <x:v>회사/파트너: 임상등록 원문 전수 확인 미완료</x:v>
      </x:c>
      <x:c r="AD16" s="3" t="str">
        <x:v>프로그램별 권리: 매출귀속 설명 참고</x:v>
      </x:c>
      <x:c r="AE16" s="3" t="str">
        <x:v>본조사 확인 못함 (공개 여부/정확률 미검증)</x:v>
      </x:c>
      <x:c r="AF16" s="3" t="str">
        <x:v>매출귀속 설명 참고</x:v>
      </x:c>
      <x:c r="AG16" s="3" t="str">
        <x:v>특정 CDMO 공개 확인 못함</x:v>
      </x:c>
      <x:c r="AH16" s="3" t="str">
        <x:v>매출귀속 설명 참고</x:v>
      </x:c>
      <x:c r="AI16" s="3" t="str">
        <x:v>본조사 확인 못함 (공개 여부/정확률 미검증)</x:v>
      </x:c>
      <x:c r="AJ16" s="3" t="str">
        <x:v>조건부; 확정매출과 구분</x:v>
      </x:c>
      <x:c r="AK16" s="3" t="str">
        <x:v>본조사 확인 못함 (공개 여부/정확률 미검증)</x:v>
      </x:c>
      <x:c r="AL16" s="3" t="str">
        <x:v>본조사 확인 못함 (공개 여부/정확률 미검증)</x:v>
      </x:c>
      <x:c r="AM16" s="3" t="str">
        <x:v>공식/등록 단계 확인</x:v>
      </x:c>
      <x:c r="AN16" s="3" t="str">
        <x:v>2026-10-12 KST</x:v>
      </x:c>
      <x:c r="AO16" s="3" t="str">
        <x:v>S005</x:v>
      </x:c>
      <x:c r="AP16" s="3" t="str">
        <x:v>https://www.merck.com/news/merck-highlights-key-regulatory-and-clinical-milestones-across-broad-diverse-pipeline/</x:v>
      </x:c>
    </x:row>
    <x:row r="17" ht="112" customHeight="1">
      <x:c r="A17" s="3" t="str">
        <x:v>P012</x:v>
      </x:c>
      <x:c r="B17" s="3" t="str">
        <x:v>미국</x:v>
      </x:c>
      <x:c r="C17" s="3" t="str">
        <x:v>브리스톨마이어스스큅</x:v>
      </x:c>
      <x:c r="D17" s="3" t="str">
        <x:v>BMY</x:v>
      </x:c>
      <x:c r="E17" s="3" t="str">
        <x:v>mezigdomide</x:v>
      </x:c>
      <x:c r="F17" s="3" t="str">
        <x:v>재발 다발골수종</x:v>
      </x:c>
      <x:c r="G17" s="3" t="str">
        <x:v>CELMoD 단백질 분해 유도</x:v>
      </x:c>
      <x:c r="H17" s="3" t="str">
        <x:v>암세포의 생존 단백질을 분해시키는 면역조절 소분자다.</x:v>
      </x:c>
      <x:c r="I17" s="10" t="str">
        <x:v>허가심사</x:v>
      </x:c>
      <x:c r="J17" s="10" t="str">
        <x:v>SUCCESSOR-2 기반 접수</x:v>
      </x:c>
      <x:c r="K17" s="3" t="str">
        <x:v>확증자료 기반 FDA 접수; 정확 효능 수치 본조사 미추출</x:v>
      </x:c>
      <x:c r="L17" s="3" t="str">
        <x:v>FDA 결정</x:v>
      </x:c>
      <x:c r="M17" s="3" t="str">
        <x:v>2027-05-13</x:v>
      </x:c>
      <x:c r="N17" s="3" t="str">
        <x:v>회사 공지 PDUFA</x:v>
      </x:c>
      <x:c r="O17" s="3" t="str">
        <x:v>높음: 승인/긍정 확증 근거. 확장·상업 성공은 별도</x:v>
      </x:c>
      <x:c r="P17" s="3" t="str">
        <x:v>CAR-T; BCMA 이중항체; 기존 IMiD</x:v>
      </x:c>
      <x:c r="Q17" s="3" t="str">
        <x:v>2030 위험조정 제품매출 54.0–1814.4m USD (분석가정; 회사수취는 계약별)</x:v>
      </x:c>
      <x:c r="R17" s="3" t="str">
        <x:v>BMY 제품매출</x:v>
      </x:c>
      <x:c r="S17" s="3" t="str">
        <x:v>골수억제·감염·치료 순서</x:v>
      </x:c>
      <x:c r="T17" s="3" t="str">
        <x:v>큼</x:v>
      </x:c>
      <x:c r="U17" s="3" t="str"/>
      <x:c r="V17" s="3" t="str">
        <x:v>확인한 공식 지정 없음/미검증</x:v>
      </x:c>
      <x:c r="W17" s="3" t="str">
        <x:v>NCT05552976; NCT05519085</x:v>
      </x:c>
      <x:c r="X17" s="3" t="str">
        <x:v>ACTIVE_NOT_RECRUITING</x:v>
      </x:c>
      <x:c r="Y17" s="3" t="str">
        <x:v>2026-09-28 (ESTIMATED)</x:v>
      </x:c>
      <x:c r="Z17" s="3" t="str">
        <x:v>2029-07-25 (ESTIMATED)</x:v>
      </x:c>
      <x:c r="AA17" s="3" t="str">
        <x:v>2026-09-24</x:v>
      </x:c>
      <x:c r="AB17" s="3" t="str">
        <x:v>공식 계약으로 별도 확인 필요</x:v>
      </x:c>
      <x:c r="AC17" s="3" t="str">
        <x:v>Bristol-Myers Squibb</x:v>
      </x:c>
      <x:c r="AD17" s="3" t="str">
        <x:v>프로그램별 권리: 매출귀속 설명 참고</x:v>
      </x:c>
      <x:c r="AE17" s="3" t="str">
        <x:v>본조사 확인 못함 (공개 여부/정확률 미검증)</x:v>
      </x:c>
      <x:c r="AF17" s="3" t="str">
        <x:v>매출귀속 설명 참고</x:v>
      </x:c>
      <x:c r="AG17" s="3" t="str">
        <x:v>특정 CDMO 공개 확인 못함</x:v>
      </x:c>
      <x:c r="AH17" s="3" t="str">
        <x:v>매출귀속 설명 참고</x:v>
      </x:c>
      <x:c r="AI17" s="3" t="str">
        <x:v>본조사 확인 못함 (공개 여부/정확률 미검증)</x:v>
      </x:c>
      <x:c r="AJ17" s="3" t="str">
        <x:v>조건부; 확정매출과 구분</x:v>
      </x:c>
      <x:c r="AK17" s="3" t="str">
        <x:v>본조사 확인 못함 (공개 여부/정확률 미검증)</x:v>
      </x:c>
      <x:c r="AL17" s="3" t="str">
        <x:v>본조사 확인 못함 (공개 여부/정확률 미검증)</x:v>
      </x:c>
      <x:c r="AM17" s="3" t="str">
        <x:v>공식/등록 단계 확인</x:v>
      </x:c>
      <x:c r="AN17" s="3" t="str">
        <x:v>2026-10-12 KST</x:v>
      </x:c>
      <x:c r="AO17" s="3" t="str">
        <x:v>S007; S173; S174</x:v>
      </x:c>
      <x:c r="AP17" s="3" t="str">
        <x:v>https://www.bms.com/assets/bms/us/en-us/pdf/investor-info/doc_financials/quarterly_reports/2026/ghBMY-Q2-2026-Earnings-Press-Release.pdf
https://clinicaltrials.gov/study/NCT05552976
https://clinicaltrials.gov/study/NCT05519085</x:v>
      </x:c>
    </x:row>
    <x:row r="18" ht="112" customHeight="1">
      <x:c r="A18" s="3" t="str">
        <x:v>P013</x:v>
      </x:c>
      <x:c r="B18" s="3" t="str">
        <x:v>미국</x:v>
      </x:c>
      <x:c r="C18" s="3" t="str">
        <x:v>브리스톨마이어스스큅</x:v>
      </x:c>
      <x:c r="D18" s="3" t="str">
        <x:v>BMY</x:v>
      </x:c>
      <x:c r="E18" s="3" t="str">
        <x:v>iberdomide</x:v>
      </x:c>
      <x:c r="F18" s="3" t="str">
        <x:v>다발골수종</x:v>
      </x:c>
      <x:c r="G18" s="3" t="str">
        <x:v>CELMoD</x:v>
      </x:c>
      <x:c r="H18" s="3" t="str">
        <x:v>종양 세포의 생존 신호 단백질을 분해한다.</x:v>
      </x:c>
      <x:c r="I18" s="11" t="str">
        <x:v>FDA 가속승인</x:v>
      </x:c>
      <x:c r="J18" s="11" t="str">
        <x:v>2026-08-13 Zenbexus 가속승인; 확증 추적</x:v>
      </x:c>
      <x:c r="K18" s="3" t="str">
        <x:v>EXCALIBER-RRMM 주요효능집단 n420: MRD 음성 완전반응41%(95%CI34–48) vs21%(15–27),p&lt;0.0001. 태아독성·정맥/동맥혈전 boxed warning; 감염·호중구감소</x:v>
      </x:c>
      <x:c r="L18" s="3" t="str">
        <x:v>처방·보험·확증 PFS 및 안전성</x:v>
      </x:c>
      <x:c r="M18" s="3" t="str">
        <x:v>2026 Q4–2027 상업 추적; 확증 결과일 미공개</x:v>
      </x:c>
      <x:c r="N18" s="3" t="str">
        <x:v>FDA 승인 확정; 상업 추적은 분석 관찰창</x:v>
      </x:c>
      <x:c r="O18" s="3" t="str">
        <x:v>승인 완료; 기존 라벨 외 확장·장기 PFS 별도</x:v>
      </x:c>
      <x:c r="P18" s="3" t="str">
        <x:v>BCMA; mezigdomide</x:v>
      </x:c>
      <x:c r="Q18" s="3" t="str">
        <x:v>2030년 시나리오 모델 대상이면 별도 시트 참조; 그 외 정량 미산정</x:v>
      </x:c>
      <x:c r="R18" s="3" t="str">
        <x:v>Zenbexus 제품매출 BMY; daratumumab 제품매출은 J&amp;J 별도</x:v>
      </x:c>
      <x:c r="S18" s="3" t="str">
        <x:v>혈전·태아독성 REMS·골수억제·감염·상업 경쟁</x:v>
      </x:c>
      <x:c r="T18" s="3" t="str">
        <x:v>보통</x:v>
      </x:c>
      <x:c r="U18" s="3" t="str"/>
      <x:c r="V18" s="3" t="str">
        <x:v>FDA 확인: Breakthrough Therapy·Orphan Drug·우선심사; 가속승인과 구분</x:v>
      </x:c>
      <x:c r="W18" s="3" t="str">
        <x:v>NCT04975997</x:v>
      </x:c>
      <x:c r="X18" s="3" t="str">
        <x:v>ACTIVE_NOT_RECRUITING</x:v>
      </x:c>
      <x:c r="Y18" s="3" t="str">
        <x:v>2027-11-16 (ESTIMATED)</x:v>
      </x:c>
      <x:c r="Z18" s="3" t="str">
        <x:v>2032-06-25 (ESTIMATED)</x:v>
      </x:c>
      <x:c r="AA18" s="3" t="str">
        <x:v>2026-04-03</x:v>
      </x:c>
      <x:c r="AB18" s="3" t="str">
        <x:v>공식 계약으로 별도 확인 필요</x:v>
      </x:c>
      <x:c r="AC18" s="3" t="str">
        <x:v>Celgene</x:v>
      </x:c>
      <x:c r="AD18" s="3" t="str">
        <x:v>BMY Zenbexus 제품권; daratumumab 병용약 매출은 별도</x:v>
      </x:c>
      <x:c r="AE18" s="3" t="str">
        <x:v>본조사 확인 못함 (공개 여부/정확률 미검증)</x:v>
      </x:c>
      <x:c r="AF18" s="3" t="str">
        <x:v>매출귀속 설명 참고</x:v>
      </x:c>
      <x:c r="AG18" s="3" t="str">
        <x:v>특정 CDMO 공개 확인 못함</x:v>
      </x:c>
      <x:c r="AH18" s="3" t="str">
        <x:v>BMY</x:v>
      </x:c>
      <x:c r="AI18" s="3" t="str">
        <x:v>본조사 확인 못함 (공개 여부/정확률 미검증)</x:v>
      </x:c>
      <x:c r="AJ18" s="3" t="str">
        <x:v>조건부; 확정매출과 구분</x:v>
      </x:c>
      <x:c r="AK18" s="3" t="str">
        <x:v>본조사 확인 못함 (공개 여부/정확률 미검증)</x:v>
      </x:c>
      <x:c r="AL18" s="3" t="str">
        <x:v>본조사 확인 못함 (공개 여부/정확률 미검증)</x:v>
      </x:c>
      <x:c r="AM18" s="3" t="str">
        <x:v>공식/등록 단계 확인</x:v>
      </x:c>
      <x:c r="AN18" s="3" t="str">
        <x:v>2026-10-12 KST</x:v>
      </x:c>
      <x:c r="AO18" s="3" t="str">
        <x:v>S007; S148; S175</x:v>
      </x:c>
      <x:c r="AP18" s="3" t="str">
        <x:v>https://www.bms.com/assets/bms/us/en-us/pdf/investor-info/doc_financials/quarterly_reports/2026/ghBMY-Q2-2026-Earnings-Press-Release.pdf
https://www.fda.gov/drugs/resources-information-approved-drugs/fda-grants-accelerated-approval-iberdomide-daratumumab-and-hyaluronidase-fihj-and-dexamethasone
https://clinicaltrials.gov/study/NCT04975997</x:v>
      </x:c>
    </x:row>
    <x:row r="19" ht="112" customHeight="1">
      <x:c r="A19" s="3" t="str">
        <x:v>P014</x:v>
      </x:c>
      <x:c r="B19" s="3" t="str">
        <x:v>미국</x:v>
      </x:c>
      <x:c r="C19" s="3" t="str">
        <x:v>브리스톨마이어스스큅</x:v>
      </x:c>
      <x:c r="D19" s="3" t="str">
        <x:v>BMY</x:v>
      </x:c>
      <x:c r="E19" s="3" t="str">
        <x:v>milvexian</x:v>
      </x:c>
      <x:c r="F19" s="3" t="str">
        <x:v>뇌졸중·AF/ACS 혈전 예방</x:v>
      </x:c>
      <x:c r="G19" s="3" t="str">
        <x:v>FXIa 억제</x:v>
      </x:c>
      <x:c r="H19" s="3" t="str">
        <x:v>출혈을 덜 늘리면서 혈전 형성을 줄이는 것을 목표로 한다.</x:v>
      </x:c>
      <x:c r="I19" s="10" t="str">
        <x:v>3상</x:v>
      </x:c>
      <x:c r="J19" s="10" t="str">
        <x:v>LIBREXIA-STROKE/AF 확증·추적</x:v>
      </x:c>
      <x:c r="K19" s="3" t="str">
        <x:v>FXIa 계열의 다른 후보 실패로 사건·출혈 균형 중요</x:v>
      </x:c>
      <x:c r="L19" s="3" t="str">
        <x:v>3상 유효성·출혈 결과</x:v>
      </x:c>
      <x:c r="M19" s="3" t="str">
        <x:v>뇌졸중2026·AF2027 회사Q2; 결과분기 미공개</x:v>
      </x:c>
      <x:c r="N19" s="3" t="str">
        <x:v>회사Q2가이던스와 대표등록 종료일 구분</x:v>
      </x:c>
      <x:c r="O19" s="3" t="str">
        <x:v>중간: 인간 근거 있으나 확증·안전성 필요</x:v>
      </x:c>
      <x:c r="P19" s="3" t="str">
        <x:v>DOAC; asundexian; abelacimab</x:v>
      </x:c>
      <x:c r="Q19" s="3" t="str">
        <x:v>2030년 시나리오 모델 대상이면 별도 시트 참조; 그 외 정량 미산정</x:v>
      </x:c>
      <x:c r="R19" s="3" t="str">
        <x:v>BMY·J&amp;J 공동; 구체 분배 본조사 미확인</x:v>
      </x:c>
      <x:c r="S19" s="3" t="str">
        <x:v>뇌졸중 예방 실패·출혈</x:v>
      </x:c>
      <x:c r="T19" s="3" t="str">
        <x:v>보통</x:v>
      </x:c>
      <x:c r="U19" s="3" t="str"/>
      <x:c r="V19" s="3" t="str">
        <x:v>확인한 공식 지정 없음/미검증</x:v>
      </x:c>
      <x:c r="W19" s="3" t="str">
        <x:v>NCT05757869; NCT05702034</x:v>
      </x:c>
      <x:c r="X19" s="3" t="str">
        <x:v>ACTIVE_NOT_RECRUITING</x:v>
      </x:c>
      <x:c r="Y19" s="3" t="str">
        <x:v>2026-12-08 (ESTIMATED)</x:v>
      </x:c>
      <x:c r="Z19" s="3" t="str">
        <x:v>2026-12-08 (ESTIMATED)</x:v>
      </x:c>
      <x:c r="AA19" s="3" t="str">
        <x:v>2026-09-25</x:v>
      </x:c>
      <x:c r="AB19" s="3" t="str">
        <x:v>공식 계약으로 별도 확인 필요</x:v>
      </x:c>
      <x:c r="AC19" s="3" t="str">
        <x:v>Janssen Research &amp; Development, LLC</x:v>
      </x:c>
      <x:c r="AD19" s="3" t="str">
        <x:v>프로그램별 권리: 매출귀속 설명 참고</x:v>
      </x:c>
      <x:c r="AE19" s="3" t="str">
        <x:v>본조사 확인 못함 (공개 여부/정확률 미검증)</x:v>
      </x:c>
      <x:c r="AF19" s="3" t="str">
        <x:v>매출귀속 설명 참고</x:v>
      </x:c>
      <x:c r="AG19" s="3" t="str">
        <x:v>특정 CDMO 공개 확인 못함</x:v>
      </x:c>
      <x:c r="AH19" s="3" t="str">
        <x:v>매출귀속 설명 참고</x:v>
      </x:c>
      <x:c r="AI19" s="3" t="str">
        <x:v>본조사 확인 못함 (공개 여부/정확률 미검증)</x:v>
      </x:c>
      <x:c r="AJ19" s="3" t="str">
        <x:v>조건부; 확정매출과 구분</x:v>
      </x:c>
      <x:c r="AK19" s="3" t="str">
        <x:v>본조사 확인 못함 (공개 여부/정확률 미검증)</x:v>
      </x:c>
      <x:c r="AL19" s="3" t="str">
        <x:v>본조사 확인 못함 (공개 여부/정확률 미검증)</x:v>
      </x:c>
      <x:c r="AM19" s="3" t="str">
        <x:v>공식/등록 단계 확인</x:v>
      </x:c>
      <x:c r="AN19" s="3" t="str">
        <x:v>2026-10-12 KST</x:v>
      </x:c>
      <x:c r="AO19" s="3" t="str">
        <x:v>S007; S152; S176; S177</x:v>
      </x:c>
      <x:c r="AP19" s="3" t="str">
        <x:v>https://www.bms.com/assets/bms/us/en-us/pdf/investor-info/doc_financials/quarterly_reports/2026/ghBMY-Q2-2026-Earnings-Press-Release.pdf
https://www.bms.com/assets/bms/us/en-us/pdf/investor-info/doc_presentations/2026/BMY-2026-Q2-Results-Investor-Presentation.pdf
https://clinicaltrials.gov/study/NCT05757869
https://clinicaltrials.gov/study/NCT05702034</x:v>
      </x:c>
    </x:row>
    <x:row r="20" ht="112" customHeight="1">
      <x:c r="A20" s="3" t="str">
        <x:v>P015</x:v>
      </x:c>
      <x:c r="B20" s="3" t="str">
        <x:v>미국</x:v>
      </x:c>
      <x:c r="C20" s="3" t="str">
        <x:v>브리스톨마이어스스큅</x:v>
      </x:c>
      <x:c r="D20" s="3" t="str">
        <x:v>BMY</x:v>
      </x:c>
      <x:c r="E20" s="3" t="str">
        <x:v>Cobenfy / xanomeline-trospium</x:v>
      </x:c>
      <x:c r="F20" s="3" t="str">
        <x:v>알츠하이머 정신증 확장</x:v>
      </x:c>
      <x:c r="G20" s="3" t="str">
        <x:v>무스카린 작용/말초 차단</x:v>
      </x:c>
      <x:c r="H20" s="3" t="str">
        <x:v>뇌의 무스카린 수용체를 자극하고 말초 부작용은 줄인다.</x:v>
      </x:c>
      <x:c r="I20" s="10" t="str">
        <x:v>알츠하이머 정신증 확장3상</x:v>
      </x:c>
      <x:c r="J20" s="10" t="str">
        <x:v>ADEPT-2 모집 재개/확대; Q2 슬라이드2027 readout</x:v>
      </x:c>
      <x:c r="K20" s="3" t="str">
        <x:v>기존조현병 승인과 AD정신증 효능은 별도. 2025 일부시설 임상운영 이상으로 추가모집; 최신 Q2공식2027로 연기</x:v>
      </x:c>
      <x:c r="L20" s="3" t="str">
        <x:v>ADEPT 정신증3상 효과·안전성</x:v>
      </x:c>
      <x:c r="M20" s="3" t="str">
        <x:v>2027 회사 가이던스; 분기/월 미공개</x:v>
      </x:c>
      <x:c r="N20" s="3" t="str">
        <x:v>Q2회사 공식2027; 2025구가이던스2026 제외</x:v>
      </x:c>
      <x:c r="O20" s="3" t="str">
        <x:v>평균 수준/제한: 확장환자군·모집/시험운영 문제; AD효능 미확증</x:v>
      </x:c>
      <x:c r="P20" s="3" t="str">
        <x:v>항정신병제; brexpiprazole</x:v>
      </x:c>
      <x:c r="Q20" s="3" t="str">
        <x:v>2030년 시나리오 모델 대상이면 별도 시트 참조; 그 외 정량 미산정</x:v>
      </x:c>
      <x:c r="R20" s="3" t="str">
        <x:v>BMY</x:v>
      </x:c>
      <x:c r="S20" s="3" t="str">
        <x:v>확장 실패·인지 안전성·순응도</x:v>
      </x:c>
      <x:c r="T20" s="3" t="str">
        <x:v>보통</x:v>
      </x:c>
      <x:c r="U20" s="3" t="str"/>
      <x:c r="V20" s="3" t="str">
        <x:v>확인한 공식 지정 없음/미검증</x:v>
      </x:c>
      <x:c r="W20" s="3" t="str">
        <x:v>NCT06126224</x:v>
      </x:c>
      <x:c r="X20" s="3" t="str">
        <x:v>RECRUITING</x:v>
      </x:c>
      <x:c r="Y20" s="3" t="str">
        <x:v>2026-12-09 (ESTIMATED)</x:v>
      </x:c>
      <x:c r="Z20" s="3" t="str">
        <x:v>2026-12-09 (ESTIMATED)</x:v>
      </x:c>
      <x:c r="AA20" s="3" t="str">
        <x:v>2026-09-04</x:v>
      </x:c>
      <x:c r="AB20" s="3" t="str">
        <x:v>공식 계약으로 별도 확인 필요</x:v>
      </x:c>
      <x:c r="AC20" s="3" t="str">
        <x:v>Karuna Therapeutics, Inc., a Bristol Myers Squibb company</x:v>
      </x:c>
      <x:c r="AD20" s="3" t="str">
        <x:v>프로그램별 권리: 매출귀속 설명 참고</x:v>
      </x:c>
      <x:c r="AE20" s="3" t="str">
        <x:v>본조사 확인 못함 (공개 여부/정확률 미검증)</x:v>
      </x:c>
      <x:c r="AF20" s="3" t="str">
        <x:v>매출귀속 설명 참고</x:v>
      </x:c>
      <x:c r="AG20" s="3" t="str">
        <x:v>특정 CDMO 공개 확인 못함</x:v>
      </x:c>
      <x:c r="AH20" s="3" t="str">
        <x:v>매출귀속 설명 참고</x:v>
      </x:c>
      <x:c r="AI20" s="3" t="str">
        <x:v>본조사 확인 못함 (공개 여부/정확률 미검증)</x:v>
      </x:c>
      <x:c r="AJ20" s="3" t="str">
        <x:v>조건부; 확정매출과 구분</x:v>
      </x:c>
      <x:c r="AK20" s="3" t="str">
        <x:v>본조사 확인 못함 (공개 여부/정확률 미검증)</x:v>
      </x:c>
      <x:c r="AL20" s="3" t="str">
        <x:v>본조사 확인 못함 (공개 여부/정확률 미검증)</x:v>
      </x:c>
      <x:c r="AM20" s="3" t="str">
        <x:v>공식/등록 단계 확인</x:v>
      </x:c>
      <x:c r="AN20" s="3" t="str">
        <x:v>2026-10-12 KST</x:v>
      </x:c>
      <x:c r="AO20" s="3" t="str">
        <x:v>S007; S152; S178</x:v>
      </x:c>
      <x:c r="AP20" s="3" t="str">
        <x:v>https://www.bms.com/assets/bms/us/en-us/pdf/investor-info/doc_financials/quarterly_reports/2026/ghBMY-Q2-2026-Earnings-Press-Release.pdf
https://www.bms.com/assets/bms/us/en-us/pdf/investor-info/doc_presentations/2026/BMY-2026-Q2-Results-Investor-Presentation.pdf
https://clinicaltrials.gov/study/NCT06126224</x:v>
      </x:c>
    </x:row>
    <x:row r="21" ht="112" customHeight="1">
      <x:c r="A21" s="3" t="str">
        <x:v>P016</x:v>
      </x:c>
      <x:c r="B21" s="3" t="str">
        <x:v>미국</x:v>
      </x:c>
      <x:c r="C21" s="3" t="str">
        <x:v>화이자</x:v>
      </x:c>
      <x:c r="D21" s="3" t="str">
        <x:v>PFE</x:v>
      </x:c>
      <x:c r="E21" s="3" t="str">
        <x:v>berobenatide / PF-3944</x:v>
      </x:c>
      <x:c r="F21" s="3" t="str">
        <x:v>비만·T2D</x:v>
      </x:c>
      <x:c r="G21" s="3" t="str">
        <x:v>장기지속 GLP-1 펩타이드</x:v>
      </x:c>
      <x:c r="H21" s="3" t="str">
        <x:v>월 1회 투여를 겨냥한 GLP-1 경로 약물이다.</x:v>
      </x:c>
      <x:c r="I21" s="10" t="str">
        <x:v>3상</x:v>
      </x:c>
      <x:c r="J21" s="10" t="str">
        <x:v>PF-08653944/MET-097i; VESPER4/5/6 포함</x:v>
      </x:c>
      <x:c r="K21" s="3" t="str">
        <x:v>월 GLP-1 2b 근거; 2026-06 회사 VESPER6 모집 개방 확인. 3상 결과·장기 중단률 필요</x:v>
      </x:c>
      <x:c r="L21" s="3" t="str">
        <x:v>VESPER 확증 체중·내약성</x:v>
      </x:c>
      <x:c r="M21" s="3" t="str">
        <x:v>등록 primary2028 상반기/다른시험2029; 결과일 별도</x:v>
      </x:c>
      <x:c r="N21" s="3" t="str">
        <x:v>공식3상·등록자료; 결과발표 추정</x:v>
      </x:c>
      <x:c r="O21" s="3" t="str">
        <x:v>중간: 인간 근거 있으나 확증·안전성 필요</x:v>
      </x:c>
      <x:c r="P21" s="3" t="str">
        <x:v>tirzepatide; MariTide; retatrutide</x:v>
      </x:c>
      <x:c r="Q21" s="3" t="str">
        <x:v>2030 위험조정 제품매출 73.5–3276.0m USD (분석가정; 회사수취는 계약별)</x:v>
      </x:c>
      <x:c r="R21" s="3" t="str">
        <x:v>Pfizer 인수 자산; D&amp;D 모든 후보와 동일 아님</x:v>
      </x:c>
      <x:c r="S21" s="3" t="str">
        <x:v>장기 효과·공급·용량·경쟁</x:v>
      </x:c>
      <x:c r="T21" s="3" t="str">
        <x:v>큼</x:v>
      </x:c>
      <x:c r="U21" s="3" t="str"/>
      <x:c r="V21" s="3" t="str">
        <x:v>확인한 공식 지정 없음/미검증</x:v>
      </x:c>
      <x:c r="W21" s="3" t="str">
        <x:v>NCT07595549; NCT07823608</x:v>
      </x:c>
      <x:c r="X21" s="3" t="str">
        <x:v>RECRUITING</x:v>
      </x:c>
      <x:c r="Y21" s="3" t="str">
        <x:v>2028-05-04 (ESTIMATED)</x:v>
      </x:c>
      <x:c r="Z21" s="3" t="str">
        <x:v>2028-06-21 (ESTIMATED)</x:v>
      </x:c>
      <x:c r="AA21" s="3" t="str">
        <x:v>2026-09-28</x:v>
      </x:c>
      <x:c r="AB21" s="3" t="str">
        <x:v>Metsera→Pfizer 인수; PF-08653944</x:v>
      </x:c>
      <x:c r="AC21" s="3" t="str">
        <x:v>Pfizer</x:v>
      </x:c>
      <x:c r="AD21" s="3" t="str">
        <x:v>프로그램별 권리: 매출귀속 설명 참고</x:v>
      </x:c>
      <x:c r="AE21" s="3" t="str">
        <x:v>본조사 확인 못함 (공개 여부/정확률 미검증)</x:v>
      </x:c>
      <x:c r="AF21" s="3" t="str">
        <x:v>매출귀속 설명 참고</x:v>
      </x:c>
      <x:c r="AG21" s="3" t="str">
        <x:v>특정 CDMO 공개 확인 못함</x:v>
      </x:c>
      <x:c r="AH21" s="3" t="str">
        <x:v>매출귀속 설명 참고</x:v>
      </x:c>
      <x:c r="AI21" s="3" t="str">
        <x:v>본조사 확인 못함 (공개 여부/정확률 미검증)</x:v>
      </x:c>
      <x:c r="AJ21" s="3" t="str">
        <x:v>조건부; 확정매출과 구분</x:v>
      </x:c>
      <x:c r="AK21" s="3" t="str">
        <x:v>본조사 확인 못함 (공개 여부/정확률 미검증)</x:v>
      </x:c>
      <x:c r="AL21" s="3" t="str">
        <x:v>본조사 확인 못함 (공개 여부/정확률 미검증)</x:v>
      </x:c>
      <x:c r="AM21" s="3" t="str">
        <x:v>공식/등록 단계 확인</x:v>
      </x:c>
      <x:c r="AN21" s="3" t="str">
        <x:v>2026-10-12 KST</x:v>
      </x:c>
      <x:c r="AO21" s="3" t="str">
        <x:v>S009; S147; S179; S180</x:v>
      </x:c>
      <x:c r="AP21" s="3" t="str">
        <x:v>https://www.sec.gov/Archives/edgar/data/78003/000007800326000094/pfe-6282026xex99.htm
https://www.pfizer.com/science/drug-product-pipeline?developement_phase=phase_3
https://clinicaltrials.gov/study/NCT07595549
https://clinicaltrials.gov/study/NCT07823608</x:v>
      </x:c>
    </x:row>
    <x:row r="22" ht="112" customHeight="1">
      <x:c r="A22" s="3" t="str">
        <x:v>P017</x:v>
      </x:c>
      <x:c r="B22" s="3" t="str">
        <x:v>미국</x:v>
      </x:c>
      <x:c r="C22" s="3" t="str">
        <x:v>화이자</x:v>
      </x:c>
      <x:c r="D22" s="3" t="str">
        <x:v>PFE</x:v>
      </x:c>
      <x:c r="E22" s="3" t="str">
        <x:v>Talzenna+Xtandi</x:v>
      </x:c>
      <x:c r="F22" s="3" t="str">
        <x:v>HRR 변이 mCSPC</x:v>
      </x:c>
      <x:c r="G22" s="3" t="str">
        <x:v>PARP 억제+호르몬 차단</x:v>
      </x:c>
      <x:c r="H22" s="3" t="str">
        <x:v>DNA 수리 결함이 있는 전립선암을 호르몬 차단과 함께 공격한다.</x:v>
      </x:c>
      <x:c r="I22" s="10" t="str">
        <x:v>허가심사</x:v>
      </x:c>
      <x:c r="J22" s="10" t="str">
        <x:v>sNDA priority review</x:v>
      </x:c>
      <x:c r="K22" s="3" t="str">
        <x:v>TALAPRO-3 rPFS HR0.48; 3년 77% vs 56%</x:v>
      </x:c>
      <x:c r="L22" s="3" t="str">
        <x:v>FDA 적응증 확장</x:v>
      </x:c>
      <x:c r="M22" s="3" t="str">
        <x:v>2026 Q4</x:v>
      </x:c>
      <x:c r="N22" s="3" t="str">
        <x:v>회사 공지: 분기; 특정일 미확인</x:v>
      </x:c>
      <x:c r="O22" s="3" t="str">
        <x:v>높음: 승인/긍정 확증 근거. 확장·상업 성공은 별도</x:v>
      </x:c>
      <x:c r="P22" s="3" t="str">
        <x:v>ADT+ARPI; chemo</x:v>
      </x:c>
      <x:c r="Q22" s="3" t="str">
        <x:v>2030년 시나리오 모델 대상이면 별도 시트 참조; 그 외 정량 미산정</x:v>
      </x:c>
      <x:c r="R22" s="3" t="str">
        <x:v>Talzenna Pfizer; Xtandi Pfizer/Astellas 지역 경제권</x:v>
      </x:c>
      <x:c r="S22" s="3" t="str">
        <x:v>빈혈·골수억제·대상 HRR 규모</x:v>
      </x:c>
      <x:c r="T22" s="3" t="str">
        <x:v>보통</x:v>
      </x:c>
      <x:c r="U22" s="3" t="str"/>
      <x:c r="V22" s="3" t="str">
        <x:v>확인한 공식 지정 없음/미검증</x:v>
      </x:c>
      <x:c r="W22" s="3" t="str"/>
      <x:c r="X22" s="3"/>
      <x:c r="Y22" s="3"/>
      <x:c r="Z22" s="3"/>
      <x:c r="AA22" s="3"/>
      <x:c r="AB22" s="3" t="str">
        <x:v>공식 계약으로 별도 확인 필요</x:v>
      </x:c>
      <x:c r="AC22" s="3" t="str">
        <x:v>회사/파트너: 임상등록 원문 전수 확인 미완료</x:v>
      </x:c>
      <x:c r="AD22" s="3" t="str">
        <x:v>프로그램별 권리: 매출귀속 설명 참고</x:v>
      </x:c>
      <x:c r="AE22" s="3" t="str">
        <x:v>본조사 확인 못함 (공개 여부/정확률 미검증)</x:v>
      </x:c>
      <x:c r="AF22" s="3" t="str">
        <x:v>매출귀속 설명 참고</x:v>
      </x:c>
      <x:c r="AG22" s="3" t="str">
        <x:v>특정 CDMO 공개 확인 못함</x:v>
      </x:c>
      <x:c r="AH22" s="3" t="str">
        <x:v>매출귀속 설명 참고</x:v>
      </x:c>
      <x:c r="AI22" s="3" t="str">
        <x:v>본조사 확인 못함 (공개 여부/정확률 미검증)</x:v>
      </x:c>
      <x:c r="AJ22" s="3" t="str">
        <x:v>조건부; 확정매출과 구분</x:v>
      </x:c>
      <x:c r="AK22" s="3" t="str">
        <x:v>본조사 확인 못함 (공개 여부/정확률 미검증)</x:v>
      </x:c>
      <x:c r="AL22" s="3" t="str">
        <x:v>본조사 확인 못함 (공개 여부/정확률 미검증)</x:v>
      </x:c>
      <x:c r="AM22" s="3" t="str">
        <x:v>공식/등록 단계 확인</x:v>
      </x:c>
      <x:c r="AN22" s="3" t="str">
        <x:v>2026-10-12 KST</x:v>
      </x:c>
      <x:c r="AO22" s="3" t="str">
        <x:v>S009</x:v>
      </x:c>
      <x:c r="AP22" s="3" t="str">
        <x:v>https://www.sec.gov/Archives/edgar/data/78003/000007800326000094/pfe-6282026xex99.htm</x:v>
      </x:c>
    </x:row>
    <x:row r="23" ht="112" customHeight="1">
      <x:c r="A23" s="3" t="str">
        <x:v>P018</x:v>
      </x:c>
      <x:c r="B23" s="3" t="str">
        <x:v>미국</x:v>
      </x:c>
      <x:c r="C23" s="3" t="str">
        <x:v>화이자</x:v>
      </x:c>
      <x:c r="D23" s="3" t="str">
        <x:v>PFE</x:v>
      </x:c>
      <x:c r="E23" s="3" t="str">
        <x:v>sigvotatug vedotin</x:v>
      </x:c>
      <x:c r="F23" s="3" t="str">
        <x:v>폐암 등</x:v>
      </x:c>
      <x:c r="G23" s="3" t="str">
        <x:v>integrin β6 ADC</x:v>
      </x:c>
      <x:c r="H23" s="3" t="str">
        <x:v>표적 항체가 암세포에 독성 약물을 운반한다.</x:v>
      </x:c>
      <x:c r="I23" s="13" t="str">
        <x:v>3상 주요 실패/별도 확증 진행</x:v>
      </x:c>
      <x:c r="J23" s="13" t="str">
        <x:v>SigVie-002 2026-06-22 OS 주요평가 실패; 1차 병용 별도</x:v>
      </x:c>
      <x:c r="K23" s="3" t="str">
        <x:v>전체군 OS 유의성 실패. 한 prior line subgroup 추세는 탐색; 성공으로 바꾸지 않음. ILD·말초신경독성 추적</x:v>
      </x:c>
      <x:c r="L23" s="3" t="str">
        <x:v>별도 1차병용 SigVie 확증·개발결정</x:v>
      </x:c>
      <x:c r="M23" s="3" t="str">
        <x:v>2028 이후 등록 추적; 결과발표일 미공개</x:v>
      </x:c>
      <x:c r="N23" s="3" t="str">
        <x:v>실패 공식; 다른 시험 발표일 미공개</x:v>
      </x:c>
      <x:c r="O23" s="3" t="str">
        <x:v>평균보다 낮음: 전체 OS 실패; 탐색 하위군은 확증 아님</x:v>
      </x:c>
      <x:c r="P23" s="3" t="str">
        <x:v>PD-1+chemo; ADC</x:v>
      </x:c>
      <x:c r="Q23" s="3" t="str">
        <x:v>2030년 시나리오 모델 대상이면 별도 시트 참조; 그 외 정량 미산정</x:v>
      </x:c>
      <x:c r="R23" s="3" t="str">
        <x:v>Pfizer</x:v>
      </x:c>
      <x:c r="S23" s="3" t="str">
        <x:v>독성·폐암 경쟁</x:v>
      </x:c>
      <x:c r="T23" s="3" t="str">
        <x:v>보통</x:v>
      </x:c>
      <x:c r="U23" s="3" t="str"/>
      <x:c r="V23" s="3" t="str">
        <x:v>확인한 공식 지정 없음/미검증</x:v>
      </x:c>
      <x:c r="W23" s="3" t="str">
        <x:v>NCT06012435; NCT06758401</x:v>
      </x:c>
      <x:c r="X23" s="3" t="str">
        <x:v>ACTIVE_NOT_RECRUITING</x:v>
      </x:c>
      <x:c r="Y23" s="3" t="str">
        <x:v>2026-05-18 (ACTUAL)</x:v>
      </x:c>
      <x:c r="Z23" s="3" t="str">
        <x:v>2028-05-17 (ESTIMATED)</x:v>
      </x:c>
      <x:c r="AA23" s="3" t="str">
        <x:v>2026-07-23</x:v>
      </x:c>
      <x:c r="AB23" s="3" t="str">
        <x:v>공식 계약으로 별도 확인 필요</x:v>
      </x:c>
      <x:c r="AC23" s="3" t="str">
        <x:v>Seagen, a wholly owned subsidiary of Pfizer</x:v>
      </x:c>
      <x:c r="AD23" s="3" t="str">
        <x:v>프로그램별 권리: 매출귀속 설명 참고</x:v>
      </x:c>
      <x:c r="AE23" s="3" t="str">
        <x:v>본조사 확인 못함 (공개 여부/정확률 미검증)</x:v>
      </x:c>
      <x:c r="AF23" s="3" t="str">
        <x:v>매출귀속 설명 참고</x:v>
      </x:c>
      <x:c r="AG23" s="3" t="str">
        <x:v>특정 CDMO 공개 확인 못함</x:v>
      </x:c>
      <x:c r="AH23" s="3" t="str">
        <x:v>매출귀속 설명 참고</x:v>
      </x:c>
      <x:c r="AI23" s="3" t="str">
        <x:v>본조사 확인 못함 (공개 여부/정확률 미검증)</x:v>
      </x:c>
      <x:c r="AJ23" s="3" t="str">
        <x:v>조건부; 확정매출과 구분</x:v>
      </x:c>
      <x:c r="AK23" s="3" t="str">
        <x:v>본조사 확인 못함 (공개 여부/정확률 미검증)</x:v>
      </x:c>
      <x:c r="AL23" s="3" t="str">
        <x:v>본조사 확인 못함 (공개 여부/정확률 미검증)</x:v>
      </x:c>
      <x:c r="AM23" s="3" t="str">
        <x:v>공식/등록 단계 확인</x:v>
      </x:c>
      <x:c r="AN23" s="3" t="str">
        <x:v>2026-10-12 KST</x:v>
      </x:c>
      <x:c r="AO23" s="3" t="str">
        <x:v>S009; S146; S181; S182</x:v>
      </x:c>
      <x:c r="AP23" s="3" t="str">
        <x:v>https://www.sec.gov/Archives/edgar/data/78003/000007800326000094/pfe-6282026xex99.htm
https://www.pfizer.com/news/press-release/press-release-detail/pfizer-announces-topline-phase-3-results-sigvotatug-vedotin
https://clinicaltrials.gov/study/NCT06012435
https://clinicaltrials.gov/study/NCT06758401</x:v>
      </x:c>
    </x:row>
    <x:row r="24" ht="112" customHeight="1">
      <x:c r="A24" s="3" t="str">
        <x:v>P019</x:v>
      </x:c>
      <x:c r="B24" s="3" t="str">
        <x:v>미국</x:v>
      </x:c>
      <x:c r="C24" s="3" t="str">
        <x:v>존슨앤드존슨</x:v>
      </x:c>
      <x:c r="D24" s="3" t="str">
        <x:v>JNJ</x:v>
      </x:c>
      <x:c r="E24" s="3" t="str">
        <x:v>icotrokinra / ICOTYDE</x:v>
      </x:c>
      <x:c r="F24" s="3" t="str">
        <x:v>판상 건선</x:v>
      </x:c>
      <x:c r="G24" s="3" t="str">
        <x:v>경구 IL-23R 펩타이드</x:v>
      </x:c>
      <x:c r="H24" s="3" t="str">
        <x:v>건선 염증 신호를 경구제로 차단한다.</x:v>
      </x:c>
      <x:c r="I24" s="11" t="str">
        <x:v>승인/확장</x:v>
      </x:c>
      <x:c r="J24" s="11" t="str">
        <x:v>회사 Q2 출시 공지; 국가별 라벨 별도</x:v>
      </x:c>
      <x:c r="K24" s="3" t="str">
        <x:v>승인된 효능 기반; 후속 적응증은 별도</x:v>
      </x:c>
      <x:c r="L24" s="3" t="str">
        <x:v>처방·자가면역 확장</x:v>
      </x:c>
      <x:c r="M24" s="3" t="str">
        <x:v>2026 Q4–2028</x:v>
      </x:c>
      <x:c r="N24" s="3" t="str">
        <x:v>분석상 상업 추적</x:v>
      </x:c>
      <x:c r="O24" s="3" t="str">
        <x:v>높음: 승인/긍정 확증 근거. 확장·상업 성공은 별도</x:v>
      </x:c>
      <x:c r="P24" s="3" t="str">
        <x:v>IL-23 항체; deucravacitinib</x:v>
      </x:c>
      <x:c r="Q24" s="3" t="str">
        <x:v>2030년 시나리오 모델 대상이면 별도 시트 참조; 그 외 정량 미산정</x:v>
      </x:c>
      <x:c r="R24" s="3" t="str">
        <x:v>J&amp;J; Protagonist 계약 경제권 별도 확인</x:v>
      </x:c>
      <x:c r="S24" s="3" t="str">
        <x:v>경쟁 약효·약가·경구 편의성</x:v>
      </x:c>
      <x:c r="T24" s="3" t="str">
        <x:v>보통</x:v>
      </x:c>
      <x:c r="U24" s="3" t="str"/>
      <x:c r="V24" s="3" t="str">
        <x:v>확인한 공식 지정 없음/미검증</x:v>
      </x:c>
      <x:c r="W24" s="3" t="str"/>
      <x:c r="X24" s="3"/>
      <x:c r="Y24" s="3"/>
      <x:c r="Z24" s="3"/>
      <x:c r="AA24" s="3"/>
      <x:c r="AB24" s="3" t="str">
        <x:v>공식 계약으로 별도 확인 필요</x:v>
      </x:c>
      <x:c r="AC24" s="3" t="str">
        <x:v>회사/파트너: 임상등록 원문 전수 확인 미완료</x:v>
      </x:c>
      <x:c r="AD24" s="3" t="str">
        <x:v>프로그램별 권리: 매출귀속 설명 참고</x:v>
      </x:c>
      <x:c r="AE24" s="3" t="str">
        <x:v>본조사 확인 못함 (공개 여부/정확률 미검증)</x:v>
      </x:c>
      <x:c r="AF24" s="3" t="str">
        <x:v>매출귀속 설명 참고</x:v>
      </x:c>
      <x:c r="AG24" s="3" t="str">
        <x:v>특정 CDMO 공개 확인 못함</x:v>
      </x:c>
      <x:c r="AH24" s="3" t="str">
        <x:v>매출귀속 설명 참고</x:v>
      </x:c>
      <x:c r="AI24" s="3" t="str">
        <x:v>본조사 확인 못함 (공개 여부/정확률 미검증)</x:v>
      </x:c>
      <x:c r="AJ24" s="3" t="str">
        <x:v>조건부; 확정매출과 구분</x:v>
      </x:c>
      <x:c r="AK24" s="3" t="str">
        <x:v>본조사 확인 못함 (공개 여부/정확률 미검증)</x:v>
      </x:c>
      <x:c r="AL24" s="3" t="str">
        <x:v>본조사 확인 못함 (공개 여부/정확률 미검증)</x:v>
      </x:c>
      <x:c r="AM24" s="3" t="str">
        <x:v>공식/등록 단계 확인</x:v>
      </x:c>
      <x:c r="AN24" s="3" t="str">
        <x:v>2026-10-12 KST</x:v>
      </x:c>
      <x:c r="AO24" s="3" t="str">
        <x:v>S011</x:v>
      </x:c>
      <x:c r="AP24" s="3" t="str">
        <x:v>https://www.jnj.com/media-center/press-releases/johnson-johnson-reports-q2-2026-results-raises-2026-outlook</x:v>
      </x:c>
    </x:row>
    <x:row r="25" ht="112" customHeight="1">
      <x:c r="A25" s="3" t="str">
        <x:v>P020</x:v>
      </x:c>
      <x:c r="B25" s="3" t="str">
        <x:v>미국</x:v>
      </x:c>
      <x:c r="C25" s="3" t="str">
        <x:v>존슨앤드존슨</x:v>
      </x:c>
      <x:c r="D25" s="3" t="str">
        <x:v>JNJ</x:v>
      </x:c>
      <x:c r="E25" s="3" t="str">
        <x:v>nipocalimab / IMAAVY</x:v>
      </x:c>
      <x:c r="F25" s="3" t="str">
        <x:v>gMG·자가면역 확장</x:v>
      </x:c>
      <x:c r="G25" s="3" t="str">
        <x:v>FcRn 항체</x:v>
      </x:c>
      <x:c r="H25" s="3" t="str">
        <x:v>병적 IgG 항체를 혈액에서 줄인다.</x:v>
      </x:c>
      <x:c r="I25" s="11" t="str">
        <x:v>승인/적응증 개발</x:v>
      </x:c>
      <x:c r="J25" s="11" t="str">
        <x:v>gMG 판매; 다른 자가면역 시험 별도</x:v>
      </x:c>
      <x:c r="K25" s="3" t="str">
        <x:v>기존 gMG 승인 ≠ 모든 적응증 성공</x:v>
      </x:c>
      <x:c r="L25" s="3" t="str">
        <x:v>새 적응증 대조시험·처방</x:v>
      </x:c>
      <x:c r="M25" s="3" t="str">
        <x:v>2027–2028 분석 전망</x:v>
      </x:c>
      <x:c r="N25" s="3" t="str">
        <x:v>분석 추정</x:v>
      </x:c>
      <x:c r="O25" s="3" t="str">
        <x:v>중간: 인간 근거 있으나 확증·안전성 필요</x:v>
      </x:c>
      <x:c r="P25" s="3" t="str">
        <x:v>efgartigimod; rozanolixizumab</x:v>
      </x:c>
      <x:c r="Q25" s="3" t="str">
        <x:v>2030년 시나리오 모델 대상이면 별도 시트 참조; 그 외 정량 미산정</x:v>
      </x:c>
      <x:c r="R25" s="3" t="str">
        <x:v>J&amp;J</x:v>
      </x:c>
      <x:c r="S25" s="3" t="str">
        <x:v>FcRn 경쟁·감염·재현</x:v>
      </x:c>
      <x:c r="T25" s="3" t="str">
        <x:v>보통</x:v>
      </x:c>
      <x:c r="U25" s="3" t="str"/>
      <x:c r="V25" s="3" t="str">
        <x:v>확인한 공식 지정 없음/미검증</x:v>
      </x:c>
      <x:c r="W25" s="3" t="str"/>
      <x:c r="X25" s="3"/>
      <x:c r="Y25" s="3"/>
      <x:c r="Z25" s="3"/>
      <x:c r="AA25" s="3"/>
      <x:c r="AB25" s="3" t="str">
        <x:v>공식 계약으로 별도 확인 필요</x:v>
      </x:c>
      <x:c r="AC25" s="3" t="str">
        <x:v>회사/파트너: 임상등록 원문 전수 확인 미완료</x:v>
      </x:c>
      <x:c r="AD25" s="3" t="str">
        <x:v>프로그램별 권리: 매출귀속 설명 참고</x:v>
      </x:c>
      <x:c r="AE25" s="3" t="str">
        <x:v>본조사 확인 못함 (공개 여부/정확률 미검증)</x:v>
      </x:c>
      <x:c r="AF25" s="3" t="str">
        <x:v>매출귀속 설명 참고</x:v>
      </x:c>
      <x:c r="AG25" s="3" t="str">
        <x:v>특정 CDMO 공개 확인 못함</x:v>
      </x:c>
      <x:c r="AH25" s="3" t="str">
        <x:v>매출귀속 설명 참고</x:v>
      </x:c>
      <x:c r="AI25" s="3" t="str">
        <x:v>본조사 확인 못함 (공개 여부/정확률 미검증)</x:v>
      </x:c>
      <x:c r="AJ25" s="3" t="str">
        <x:v>조건부; 확정매출과 구분</x:v>
      </x:c>
      <x:c r="AK25" s="3" t="str">
        <x:v>본조사 확인 못함 (공개 여부/정확률 미검증)</x:v>
      </x:c>
      <x:c r="AL25" s="3" t="str">
        <x:v>본조사 확인 못함 (공개 여부/정확률 미검증)</x:v>
      </x:c>
      <x:c r="AM25" s="3" t="str">
        <x:v>공식/등록 단계 확인</x:v>
      </x:c>
      <x:c r="AN25" s="3" t="str">
        <x:v>2026-10-12 KST</x:v>
      </x:c>
      <x:c r="AO25" s="3" t="str">
        <x:v>S011</x:v>
      </x:c>
      <x:c r="AP25" s="3" t="str">
        <x:v>https://www.jnj.com/media-center/press-releases/johnson-johnson-reports-q2-2026-results-raises-2026-outlook</x:v>
      </x:c>
    </x:row>
    <x:row r="26" ht="112" customHeight="1">
      <x:c r="A26" s="3" t="str">
        <x:v>P021</x:v>
      </x:c>
      <x:c r="B26" s="3" t="str">
        <x:v>미국</x:v>
      </x:c>
      <x:c r="C26" s="3" t="str">
        <x:v>존슨앤드존슨</x:v>
      </x:c>
      <x:c r="D26" s="3" t="str">
        <x:v>JNJ</x:v>
      </x:c>
      <x:c r="E26" s="3" t="str">
        <x:v>TAR-200 / INLEXZO</x:v>
      </x:c>
      <x:c r="F26" s="3" t="str">
        <x:v>비근침윤 방광암</x:v>
      </x:c>
      <x:c r="G26" s="3" t="str">
        <x:v>국소 약물방출 장치</x:v>
      </x:c>
      <x:c r="H26" s="3" t="str">
        <x:v>방광 안에서 gemcitabine을 지속 방출한다.</x:v>
      </x:c>
      <x:c r="I26" s="11" t="str">
        <x:v>승인/상업</x:v>
      </x:c>
      <x:c r="J26" s="11" t="str">
        <x:v>회사 Q2 제품 포트폴리오; 국가별 라벨 확인</x:v>
      </x:c>
      <x:c r="K26" s="3" t="str">
        <x:v>약물방출 혁신; 확장/재발 추적 필요</x:v>
      </x:c>
      <x:c r="L26" s="3" t="str">
        <x:v>미국 출시·장기 재발·확장</x:v>
      </x:c>
      <x:c r="M26" s="3" t="str">
        <x:v>2026 Q4–2028</x:v>
      </x:c>
      <x:c r="N26" s="3" t="str">
        <x:v>분석상 추적 구간</x:v>
      </x:c>
      <x:c r="O26" s="3" t="str">
        <x:v>높음: 승인/긍정 확증 근거. 확장·상업 성공은 별도</x:v>
      </x:c>
      <x:c r="P26" s="3" t="str">
        <x:v>BCG; 방광절제; 면역치료</x:v>
      </x:c>
      <x:c r="Q26" s="3" t="str">
        <x:v>2030년 시나리오 모델 대상이면 별도 시트 참조; 그 외 정량 미산정</x:v>
      </x:c>
      <x:c r="R26" s="3" t="str">
        <x:v>J&amp;J</x:v>
      </x:c>
      <x:c r="S26" s="3" t="str">
        <x:v>재발·시술 수요·보험</x:v>
      </x:c>
      <x:c r="T26" s="3" t="str">
        <x:v>보통</x:v>
      </x:c>
      <x:c r="U26" s="3" t="str"/>
      <x:c r="V26" s="3" t="str">
        <x:v>확인한 공식 지정 없음/미검증</x:v>
      </x:c>
      <x:c r="W26" s="3" t="str"/>
      <x:c r="X26" s="3"/>
      <x:c r="Y26" s="3"/>
      <x:c r="Z26" s="3"/>
      <x:c r="AA26" s="3"/>
      <x:c r="AB26" s="3" t="str">
        <x:v>공식 계약으로 별도 확인 필요</x:v>
      </x:c>
      <x:c r="AC26" s="3" t="str">
        <x:v>회사/파트너: 임상등록 원문 전수 확인 미완료</x:v>
      </x:c>
      <x:c r="AD26" s="3" t="str">
        <x:v>프로그램별 권리: 매출귀속 설명 참고</x:v>
      </x:c>
      <x:c r="AE26" s="3" t="str">
        <x:v>본조사 확인 못함 (공개 여부/정확률 미검증)</x:v>
      </x:c>
      <x:c r="AF26" s="3" t="str">
        <x:v>매출귀속 설명 참고</x:v>
      </x:c>
      <x:c r="AG26" s="3" t="str">
        <x:v>특정 CDMO 공개 확인 못함</x:v>
      </x:c>
      <x:c r="AH26" s="3" t="str">
        <x:v>매출귀속 설명 참고</x:v>
      </x:c>
      <x:c r="AI26" s="3" t="str">
        <x:v>본조사 확인 못함 (공개 여부/정확률 미검증)</x:v>
      </x:c>
      <x:c r="AJ26" s="3" t="str">
        <x:v>조건부; 확정매출과 구분</x:v>
      </x:c>
      <x:c r="AK26" s="3" t="str">
        <x:v>본조사 확인 못함 (공개 여부/정확률 미검증)</x:v>
      </x:c>
      <x:c r="AL26" s="3" t="str">
        <x:v>본조사 확인 못함 (공개 여부/정확률 미검증)</x:v>
      </x:c>
      <x:c r="AM26" s="3" t="str">
        <x:v>공식/등록 단계 확인</x:v>
      </x:c>
      <x:c r="AN26" s="3" t="str">
        <x:v>2026-10-12 KST</x:v>
      </x:c>
      <x:c r="AO26" s="3" t="str">
        <x:v>S011</x:v>
      </x:c>
      <x:c r="AP26" s="3" t="str">
        <x:v>https://www.jnj.com/media-center/press-releases/johnson-johnson-reports-q2-2026-results-raises-2026-outlook</x:v>
      </x:c>
    </x:row>
    <x:row r="27" ht="112" customHeight="1">
      <x:c r="A27" s="3" t="str">
        <x:v>P022</x:v>
      </x:c>
      <x:c r="B27" s="3" t="str">
        <x:v>미국</x:v>
      </x:c>
      <x:c r="C27" s="3" t="str">
        <x:v>존슨앤드존슨</x:v>
      </x:c>
      <x:c r="D27" s="3" t="str">
        <x:v>JNJ</x:v>
      </x:c>
      <x:c r="E27" s="3" t="str">
        <x:v>ciltacabtagene autoleucel / CARVYKTI</x:v>
      </x:c>
      <x:c r="F27" s="3" t="str">
        <x:v>다발골수종</x:v>
      </x:c>
      <x:c r="G27" s="3" t="str">
        <x:v>BCMA CAR-T</x:v>
      </x:c>
      <x:c r="H27" s="3" t="str">
        <x:v>환자 T세포를 암을 공격하도록 바꾼다.</x:v>
      </x:c>
      <x:c r="I27" s="11" t="str">
        <x:v>승인/조기치료 확대</x:v>
      </x:c>
      <x:c r="J27" s="11" t="str">
        <x:v>상업 치료·생산 확대</x:v>
      </x:c>
      <x:c r="K27" s="3" t="str">
        <x:v>승인 및 장기 생존 근거; 본조사 정량 미추출</x:v>
      </x:c>
      <x:c r="L27" s="3" t="str">
        <x:v>치료 환자·제조 공급·조기치료 결과</x:v>
      </x:c>
      <x:c r="M27" s="3" t="str">
        <x:v>2026 Q4–2028</x:v>
      </x:c>
      <x:c r="N27" s="3" t="str">
        <x:v>분석상 상업 추적</x:v>
      </x:c>
      <x:c r="O27" s="3" t="str">
        <x:v>높음: 승인/긍정 확증 근거. 확장·상업 성공은 별도</x:v>
      </x:c>
      <x:c r="P27" s="3" t="str">
        <x:v>Abecma; 이중항체; 신규 CAR-T</x:v>
      </x:c>
      <x:c r="Q27" s="3" t="str">
        <x:v>2030년 시나리오 모델 대상이면 별도 시트 참조; 그 외 정량 미산정</x:v>
      </x:c>
      <x:c r="R27" s="3" t="str">
        <x:v>J&amp;J·Legend 계약; 분배율 원문 확인 필요</x:v>
      </x:c>
      <x:c r="S27" s="3" t="str">
        <x:v>CRS·감염·지연 신경독성·슬롯</x:v>
      </x:c>
      <x:c r="T27" s="3" t="str">
        <x:v>보통</x:v>
      </x:c>
      <x:c r="U27" s="3" t="str">
        <x:v>🚀 승인된 세포치료; 완치 보장 아님</x:v>
      </x:c>
      <x:c r="V27" s="3" t="str">
        <x:v>확인한 공식 지정 없음/미검증</x:v>
      </x:c>
      <x:c r="W27" s="3" t="str"/>
      <x:c r="X27" s="3"/>
      <x:c r="Y27" s="3"/>
      <x:c r="Z27" s="3"/>
      <x:c r="AA27" s="3"/>
      <x:c r="AB27" s="3" t="str">
        <x:v>공식 계약으로 별도 확인 필요</x:v>
      </x:c>
      <x:c r="AC27" s="3" t="str">
        <x:v>회사/파트너: 임상등록 원문 전수 확인 미완료</x:v>
      </x:c>
      <x:c r="AD27" s="3" t="str">
        <x:v>프로그램별 권리: 매출귀속 설명 참고</x:v>
      </x:c>
      <x:c r="AE27" s="3" t="str">
        <x:v>본조사 확인 못함 (공개 여부/정확률 미검증)</x:v>
      </x:c>
      <x:c r="AF27" s="3" t="str">
        <x:v>매출귀속 설명 참고</x:v>
      </x:c>
      <x:c r="AG27" s="3" t="str">
        <x:v>특정 CDMO 공개 확인 못함</x:v>
      </x:c>
      <x:c r="AH27" s="3" t="str">
        <x:v>매출귀속 설명 참고</x:v>
      </x:c>
      <x:c r="AI27" s="3" t="str">
        <x:v>본조사 확인 못함 (공개 여부/정확률 미검증)</x:v>
      </x:c>
      <x:c r="AJ27" s="3" t="str">
        <x:v>조건부; 확정매출과 구분</x:v>
      </x:c>
      <x:c r="AK27" s="3" t="str">
        <x:v>본조사 확인 못함 (공개 여부/정확률 미검증)</x:v>
      </x:c>
      <x:c r="AL27" s="3" t="str">
        <x:v>본조사 확인 못함 (공개 여부/정확률 미검증)</x:v>
      </x:c>
      <x:c r="AM27" s="3" t="str">
        <x:v>공식/등록 단계 확인</x:v>
      </x:c>
      <x:c r="AN27" s="3" t="str">
        <x:v>2026-10-12 KST</x:v>
      </x:c>
      <x:c r="AO27" s="3" t="str">
        <x:v>S011</x:v>
      </x:c>
      <x:c r="AP27" s="3" t="str">
        <x:v>https://www.jnj.com/media-center/press-releases/johnson-johnson-reports-q2-2026-results-raises-2026-outlook</x:v>
      </x:c>
    </x:row>
    <x:row r="28" ht="112" customHeight="1">
      <x:c r="A28" s="3" t="str">
        <x:v>P023</x:v>
      </x:c>
      <x:c r="B28" s="3" t="str">
        <x:v>미국</x:v>
      </x:c>
      <x:c r="C28" s="3" t="str">
        <x:v>애브비</x:v>
      </x:c>
      <x:c r="D28" s="3" t="str">
        <x:v>ABBV</x:v>
      </x:c>
      <x:c r="E28" s="3" t="str">
        <x:v>tavapadon / JUVMO</x:v>
      </x:c>
      <x:c r="F28" s="3" t="str">
        <x:v>파킨슨병 운동 증상</x:v>
      </x:c>
      <x:c r="G28" s="3" t="str">
        <x:v>D1/D5 작용제</x:v>
      </x:c>
      <x:c r="H28" s="3" t="str">
        <x:v>도파민 수용체 일부를 선택적으로 자극해 운동증상을 줄인다.</x:v>
      </x:c>
      <x:c r="I28" s="11" t="str">
        <x:v>승인</x:v>
      </x:c>
      <x:c r="J28" s="11" t="str">
        <x:v>FDA 승인 회사 발표 2026-09-28</x:v>
      </x:c>
      <x:c r="K28" s="3" t="str">
        <x:v>TEMPO 3상 기반; 신경세포 재생/근본치료 아님</x:v>
      </x:c>
      <x:c r="L28" s="3" t="str">
        <x:v>미국 출시·처방</x:v>
      </x:c>
      <x:c r="M28" s="3" t="str">
        <x:v>2026 Q4</x:v>
      </x:c>
      <x:c r="N28" s="3" t="str">
        <x:v>회사 출시 가이던스</x:v>
      </x:c>
      <x:c r="O28" s="3" t="str">
        <x:v>높음: 승인/긍정 확증 근거. 확장·상업 성공은 별도</x:v>
      </x:c>
      <x:c r="P28" s="3" t="str">
        <x:v>levodopa; D2/D3 agonist</x:v>
      </x:c>
      <x:c r="Q28" s="3" t="str">
        <x:v>2030년 시나리오 모델 대상이면 별도 시트 참조; 그 외 정량 미산정</x:v>
      </x:c>
      <x:c r="R28" s="3" t="str">
        <x:v>AbbVie</x:v>
      </x:c>
      <x:c r="S28" s="3" t="str">
        <x:v>졸림·충동조절·약가·매출 전환</x:v>
      </x:c>
      <x:c r="T28" s="3" t="str">
        <x:v>보통</x:v>
      </x:c>
      <x:c r="U28" s="3" t="str"/>
      <x:c r="V28" s="3" t="str">
        <x:v>확인한 공식 지정 없음/미검증</x:v>
      </x:c>
      <x:c r="W28" s="3" t="str">
        <x:v>NCT04201093; NCT04223193</x:v>
      </x:c>
      <x:c r="X28" s="3" t="str">
        <x:v>COMPLETED</x:v>
      </x:c>
      <x:c r="Y28" s="3" t="str">
        <x:v>2024-06-28 (ACTUAL)</x:v>
      </x:c>
      <x:c r="Z28" s="3" t="str">
        <x:v>2024-06-28 (ACTUAL)</x:v>
      </x:c>
      <x:c r="AA28" s="3" t="str">
        <x:v>2025-07-28</x:v>
      </x:c>
      <x:c r="AB28" s="3" t="str">
        <x:v>공식 계약으로 별도 확인 필요</x:v>
      </x:c>
      <x:c r="AC28" s="3" t="str">
        <x:v>AbbVie</x:v>
      </x:c>
      <x:c r="AD28" s="3" t="str">
        <x:v>프로그램별 권리: 매출귀속 설명 참고</x:v>
      </x:c>
      <x:c r="AE28" s="3" t="str">
        <x:v>본조사 확인 못함 (공개 여부/정확률 미검증)</x:v>
      </x:c>
      <x:c r="AF28" s="3" t="str">
        <x:v>매출귀속 설명 참고</x:v>
      </x:c>
      <x:c r="AG28" s="3" t="str">
        <x:v>특정 CDMO 공개 확인 못함</x:v>
      </x:c>
      <x:c r="AH28" s="3" t="str">
        <x:v>매출귀속 설명 참고</x:v>
      </x:c>
      <x:c r="AI28" s="3" t="str">
        <x:v>본조사 확인 못함 (공개 여부/정확률 미검증)</x:v>
      </x:c>
      <x:c r="AJ28" s="3" t="str">
        <x:v>조건부; 확정매출과 구분</x:v>
      </x:c>
      <x:c r="AK28" s="3" t="str">
        <x:v>본조사 확인 못함 (공개 여부/정확률 미검증)</x:v>
      </x:c>
      <x:c r="AL28" s="3" t="str">
        <x:v>본조사 확인 못함 (공개 여부/정확률 미검증)</x:v>
      </x:c>
      <x:c r="AM28" s="3" t="str">
        <x:v>공식/등록 단계 확인</x:v>
      </x:c>
      <x:c r="AN28" s="3" t="str">
        <x:v>2026-10-12 KST</x:v>
      </x:c>
      <x:c r="AO28" s="3" t="str">
        <x:v>S106; S183; S184</x:v>
      </x:c>
      <x:c r="AP28" s="3" t="str">
        <x:v>https://news.abbvie.com/2026-09-28-U-S-FDA-Approves-AbbVies-JUVMO-TM-tavapadon-for-Parkinsons-Disease?trk=public_post_comment-text
https://clinicaltrials.gov/study/NCT04201093
https://clinicaltrials.gov/study/NCT04223193</x:v>
      </x:c>
    </x:row>
    <x:row r="29" ht="112" customHeight="1">
      <x:c r="A29" s="3" t="str">
        <x:v>P024</x:v>
      </x:c>
      <x:c r="B29" s="3" t="str">
        <x:v>미국</x:v>
      </x:c>
      <x:c r="C29" s="3" t="str">
        <x:v>애브비</x:v>
      </x:c>
      <x:c r="D29" s="3" t="str">
        <x:v>ABBV</x:v>
      </x:c>
      <x:c r="E29" s="3" t="str">
        <x:v>etentamig / ABBV-383</x:v>
      </x:c>
      <x:c r="F29" s="3" t="str">
        <x:v>다발골수종</x:v>
      </x:c>
      <x:c r="G29" s="3" t="str">
        <x:v>BCMA×CD3 이중항체</x:v>
      </x:c>
      <x:c r="H29" s="3" t="str">
        <x:v>환자 T세포를 골수종 세포에 붙여 공격하게 한다.</x:v>
      </x:c>
      <x:c r="I29" s="10" t="str">
        <x:v>3상 긍정/허가신청 준비</x:v>
      </x:c>
      <x:c r="J29" s="10" t="str">
        <x:v>CERVINO 계획 중간분석 긍정·unblinding; 규제협의</x:v>
      </x:c>
      <x:c r="K29" s="3" t="str">
        <x:v>n393: ORR74.0%vs45.7%; PFS HR0.40(95%CI0.29–0.54). OS HR0.48은nominal·확증경계 미통과. G3/4감염27.7%vs19.2%,G5감염1.5%vs3.1%; 중단3.6%vs9.6%</x:v>
      </x:c>
      <x:c r="L29" s="3" t="str">
        <x:v>글로벌 신청·OS/감염 추적·확장</x:v>
      </x:c>
      <x:c r="M29" s="3" t="str">
        <x:v>허가신청/FDA 결정일 회사 미공개</x:v>
      </x:c>
      <x:c r="N29" s="3" t="str">
        <x:v>회사2026-09-03 결과; 다음 일정 미공개</x:v>
      </x:c>
      <x:c r="O29" s="3" t="str">
        <x:v>산업평균보다 높음: 무작위3상 ORR/PFS 성공; OS확증·감염·CMC 잔존</x:v>
      </x:c>
      <x:c r="P29" s="3" t="str">
        <x:v>teclistamab; elranatamab; CAR-T</x:v>
      </x:c>
      <x:c r="Q29" s="3" t="str">
        <x:v>2030년 시나리오 모델 대상이면 별도 시트 참조; 그 외 정량 미산정</x:v>
      </x:c>
      <x:c r="R29" s="3" t="str">
        <x:v>AbbVie</x:v>
      </x:c>
      <x:c r="S29" s="3" t="str">
        <x:v>감염·CRS·치료 순서 경쟁</x:v>
      </x:c>
      <x:c r="T29" s="3" t="str">
        <x:v>보통</x:v>
      </x:c>
      <x:c r="U29" s="3" t="str"/>
      <x:c r="V29" s="3" t="str">
        <x:v>확인한 공식 지정 없음/미검증</x:v>
      </x:c>
      <x:c r="W29" s="3" t="str">
        <x:v>NCT06158841</x:v>
      </x:c>
      <x:c r="X29" s="3" t="str">
        <x:v>ACTIVE_NOT_RECRUITING</x:v>
      </x:c>
      <x:c r="Y29" s="3" t="str">
        <x:v>2027-12 (ESTIMATED)</x:v>
      </x:c>
      <x:c r="Z29" s="3" t="str">
        <x:v>2027-12 (ESTIMATED)</x:v>
      </x:c>
      <x:c r="AA29" s="3" t="str">
        <x:v>2026-08-27</x:v>
      </x:c>
      <x:c r="AB29" s="3" t="str">
        <x:v>공식 계약으로 별도 확인 필요</x:v>
      </x:c>
      <x:c r="AC29" s="3" t="str">
        <x:v>AbbVie</x:v>
      </x:c>
      <x:c r="AD29" s="3" t="str">
        <x:v>프로그램별 권리: 매출귀속 설명 참고</x:v>
      </x:c>
      <x:c r="AE29" s="3" t="str">
        <x:v>본조사 확인 못함 (공개 여부/정확률 미검증)</x:v>
      </x:c>
      <x:c r="AF29" s="3" t="str">
        <x:v>매출귀속 설명 참고</x:v>
      </x:c>
      <x:c r="AG29" s="3" t="str">
        <x:v>특정 CDMO 공개 확인 못함</x:v>
      </x:c>
      <x:c r="AH29" s="3" t="str">
        <x:v>매출귀속 설명 참고</x:v>
      </x:c>
      <x:c r="AI29" s="3" t="str">
        <x:v>본조사 확인 못함 (공개 여부/정확률 미검증)</x:v>
      </x:c>
      <x:c r="AJ29" s="3" t="str">
        <x:v>조건부; 확정매출과 구분</x:v>
      </x:c>
      <x:c r="AK29" s="3" t="str">
        <x:v>본조사 확인 못함 (공개 여부/정확률 미검증)</x:v>
      </x:c>
      <x:c r="AL29" s="3" t="str">
        <x:v>본조사 확인 못함 (공개 여부/정확률 미검증)</x:v>
      </x:c>
      <x:c r="AM29" s="3" t="str">
        <x:v>공식/등록 단계 확인</x:v>
      </x:c>
      <x:c r="AN29" s="3" t="str">
        <x:v>2026-10-12 KST</x:v>
      </x:c>
      <x:c r="AO29" s="3" t="str">
        <x:v>S107; S151; S185</x:v>
      </x:c>
      <x:c r="AP29" s="3" t="str">
        <x:v>https://investors.abbvie.com/static-files/de1828c0-47ed-42cb-8573-24fe42ceb748
https://news.abbvie.com/2026-09-03-AbbVie-Announces-Positive-Topline-Results-from-the-Phase-3-CERVINO-Trial-Showing-Etentamig-Significantly-Improved-Response-Rate-and-Progression-Free-Survival-in-Patients-with-Relapsed-Refractory-Multiple-Myeloma
https://clinicaltrials.gov/study/NCT06158841</x:v>
      </x:c>
    </x:row>
    <x:row r="30" ht="112" customHeight="1">
      <x:c r="A30" s="3" t="str">
        <x:v>P025</x:v>
      </x:c>
      <x:c r="B30" s="3" t="str">
        <x:v>미국</x:v>
      </x:c>
      <x:c r="C30" s="3" t="str">
        <x:v>애브비</x:v>
      </x:c>
      <x:c r="D30" s="3" t="str">
        <x:v>ABBV</x:v>
      </x:c>
      <x:c r="E30" s="3" t="str">
        <x:v>emraclidine</x:v>
      </x:c>
      <x:c r="F30" s="3" t="str">
        <x:v>조현병</x:v>
      </x:c>
      <x:c r="G30" s="3" t="str">
        <x:v>M4 양성 조절제</x:v>
      </x:c>
      <x:c r="H30" s="3" t="str">
        <x:v>무스카린 M4 신호를 높여 정신증상을 개선하려 했다.</x:v>
      </x:c>
      <x:c r="I30" s="13" t="str">
        <x:v>2상 실패(과거)</x:v>
      </x:c>
      <x:c r="J30" s="13" t="str">
        <x:v>2024 주요 2상 실패; 기준일 재개 여부 미확인</x:v>
      </x:c>
      <x:c r="K30" s="3" t="str">
        <x:v>실패 자산의 재개·매출은 기본 시나리오 0</x:v>
      </x:c>
      <x:c r="L30" s="3" t="str">
        <x:v>추가 개발 계획 공개 여부</x:v>
      </x:c>
      <x:c r="M30" s="3" t="str">
        <x:v>미정</x:v>
      </x:c>
      <x:c r="N30" s="3" t="str">
        <x:v>미검증; 달력 제외</x:v>
      </x:c>
      <x:c r="O30" s="3" t="str">
        <x:v>낮음/판단유보: 초기·실패·최신 상태 미확인</x:v>
      </x:c>
      <x:c r="P30" s="3" t="str">
        <x:v>Cobenfy; 기존 항정신병제</x:v>
      </x:c>
      <x:c r="Q30" s="3" t="str">
        <x:v>2030년 시나리오 모델 대상이면 별도 시트 참조; 그 외 정량 미산정</x:v>
      </x:c>
      <x:c r="R30" s="3" t="str">
        <x:v>AbbVie 인수 자산</x:v>
      </x:c>
      <x:c r="S30" s="3" t="str">
        <x:v>효능 실패·인수 손상</x:v>
      </x:c>
      <x:c r="T30" s="3" t="str">
        <x:v>제한적</x:v>
      </x:c>
      <x:c r="U30" s="3" t="str"/>
      <x:c r="V30" s="3" t="str">
        <x:v>확인한 공식 지정 없음/미검증</x:v>
      </x:c>
      <x:c r="W30" s="3" t="str"/>
      <x:c r="X30" s="3"/>
      <x:c r="Y30" s="3"/>
      <x:c r="Z30" s="3"/>
      <x:c r="AA30" s="3"/>
      <x:c r="AB30" s="3" t="str">
        <x:v>공식 계약으로 별도 확인 필요</x:v>
      </x:c>
      <x:c r="AC30" s="3" t="str">
        <x:v>회사/파트너: 임상등록 원문 전수 확인 미완료</x:v>
      </x:c>
      <x:c r="AD30" s="3" t="str">
        <x:v>프로그램별 권리: 매출귀속 설명 참고</x:v>
      </x:c>
      <x:c r="AE30" s="3" t="str">
        <x:v>본조사 확인 못함 (공개 여부/정확률 미검증)</x:v>
      </x:c>
      <x:c r="AF30" s="3" t="str">
        <x:v>매출귀속 설명 참고</x:v>
      </x:c>
      <x:c r="AG30" s="3" t="str">
        <x:v>특정 CDMO 공개 확인 못함</x:v>
      </x:c>
      <x:c r="AH30" s="3" t="str">
        <x:v>매출귀속 설명 참고</x:v>
      </x:c>
      <x:c r="AI30" s="3" t="str">
        <x:v>본조사 확인 못함 (공개 여부/정확률 미검증)</x:v>
      </x:c>
      <x:c r="AJ30" s="3" t="str">
        <x:v>조건부; 확정매출과 구분</x:v>
      </x:c>
      <x:c r="AK30" s="3" t="str">
        <x:v>본조사 확인 못함 (공개 여부/정확률 미검증)</x:v>
      </x:c>
      <x:c r="AL30" s="3" t="str">
        <x:v>본조사 확인 못함 (공개 여부/정확률 미검증)</x:v>
      </x:c>
      <x:c r="AM30" s="3" t="str">
        <x:v>최신 결과·상태 확인 제한</x:v>
      </x:c>
      <x:c r="AN30" s="3" t="str">
        <x:v>2026-10-12 KST</x:v>
      </x:c>
      <x:c r="AO30" s="3" t="str">
        <x:v>S013</x:v>
      </x:c>
      <x:c r="AP30" s="3" t="str">
        <x:v>https://investors.abbvie.com/news-releases/news-release-details/abbvie-reports-second-quarter-2026-financial-results</x:v>
      </x:c>
    </x:row>
    <x:row r="31" ht="112" customHeight="1">
      <x:c r="A31" s="3" t="str">
        <x:v>P026</x:v>
      </x:c>
      <x:c r="B31" s="3" t="str">
        <x:v>미국</x:v>
      </x:c>
      <x:c r="C31" s="3" t="str">
        <x:v>암젠</x:v>
      </x:c>
      <x:c r="D31" s="3" t="str">
        <x:v>AMGN</x:v>
      </x:c>
      <x:c r="E31" s="3" t="str">
        <x:v>maridebart cafraglutide / MariTide</x:v>
      </x:c>
      <x:c r="F31" s="3" t="str">
        <x:v>비만</x:v>
      </x:c>
      <x:c r="G31" s="3" t="str">
        <x:v>항체-펩타이드 복합</x:v>
      </x:c>
      <x:c r="H31" s="3" t="str">
        <x:v>GLP-1을 자극하고 GIP 경로를 차단해 긴 투여 간격을 겨냥한다.</x:v>
      </x:c>
      <x:c r="I31" s="10" t="str">
        <x:v>3상</x:v>
      </x:c>
      <x:c r="J31" s="10" t="str">
        <x:v>MARITIME 다수 프로그램</x:v>
      </x:c>
      <x:c r="K31" s="3" t="str">
        <x:v>2상 인간 체중감량 근거; 안전성·지속성 확증 필요</x:v>
      </x:c>
      <x:c r="L31" s="3" t="str">
        <x:v>3상 체중·중단률·장기 결과</x:v>
      </x:c>
      <x:c r="M31" s="3" t="str">
        <x:v>2027–2028 분석 전망</x:v>
      </x:c>
      <x:c r="N31" s="3" t="str">
        <x:v>분석 추정: 회사 확정 결과일 없음</x:v>
      </x:c>
      <x:c r="O31" s="3" t="str">
        <x:v>중간: 인간 근거 있으나 확증·안전성 필요</x:v>
      </x:c>
      <x:c r="P31" s="3" t="str">
        <x:v>monthly GLP-1; tirzepatide</x:v>
      </x:c>
      <x:c r="Q31" s="3" t="str">
        <x:v>2030년 시나리오 모델 대상이면 별도 시트 참조; 그 외 정량 미산정</x:v>
      </x:c>
      <x:c r="R31" s="3" t="str">
        <x:v>Amgen</x:v>
      </x:c>
      <x:c r="S31" s="3" t="str">
        <x:v>GI·주사 적응·생산비·경쟁</x:v>
      </x:c>
      <x:c r="T31" s="3" t="str">
        <x:v>큼</x:v>
      </x:c>
      <x:c r="U31" s="3" t="str">
        <x:v>🚀 후보: 인간 2상 검증; 장기 투약 횟수 개선 미확증</x:v>
      </x:c>
      <x:c r="V31" s="3" t="str">
        <x:v>확인한 공식 지정 없음/미검증</x:v>
      </x:c>
      <x:c r="W31" s="3" t="str"/>
      <x:c r="X31" s="3"/>
      <x:c r="Y31" s="3"/>
      <x:c r="Z31" s="3"/>
      <x:c r="AA31" s="3"/>
      <x:c r="AB31" s="3" t="str">
        <x:v>공식 계약으로 별도 확인 필요</x:v>
      </x:c>
      <x:c r="AC31" s="3" t="str">
        <x:v>회사/파트너: 임상등록 원문 전수 확인 미완료</x:v>
      </x:c>
      <x:c r="AD31" s="3" t="str">
        <x:v>프로그램별 권리: 매출귀속 설명 참고</x:v>
      </x:c>
      <x:c r="AE31" s="3" t="str">
        <x:v>본조사 확인 못함 (공개 여부/정확률 미검증)</x:v>
      </x:c>
      <x:c r="AF31" s="3" t="str">
        <x:v>매출귀속 설명 참고</x:v>
      </x:c>
      <x:c r="AG31" s="3" t="str">
        <x:v>특정 CDMO 공개 확인 못함</x:v>
      </x:c>
      <x:c r="AH31" s="3" t="str">
        <x:v>매출귀속 설명 참고</x:v>
      </x:c>
      <x:c r="AI31" s="3" t="str">
        <x:v>본조사 확인 못함 (공개 여부/정확률 미검증)</x:v>
      </x:c>
      <x:c r="AJ31" s="3" t="str">
        <x:v>조건부; 확정매출과 구분</x:v>
      </x:c>
      <x:c r="AK31" s="3" t="str">
        <x:v>본조사 확인 못함 (공개 여부/정확률 미검증)</x:v>
      </x:c>
      <x:c r="AL31" s="3" t="str">
        <x:v>본조사 확인 못함 (공개 여부/정확률 미검증)</x:v>
      </x:c>
      <x:c r="AM31" s="3" t="str">
        <x:v>공식/등록 단계 확인</x:v>
      </x:c>
      <x:c r="AN31" s="3" t="str">
        <x:v>2026-10-12 KST</x:v>
      </x:c>
      <x:c r="AO31" s="3" t="str">
        <x:v>S015</x:v>
      </x:c>
      <x:c r="AP31" s="3" t="str">
        <x:v>https://www.amgen.com/newsroom/press-releases/2026/08/amgen-reports-second-quarter-2026-financial-results</x:v>
      </x:c>
    </x:row>
    <x:row r="32" ht="112" customHeight="1">
      <x:c r="A32" s="3" t="str">
        <x:v>P027</x:v>
      </x:c>
      <x:c r="B32" s="3" t="str">
        <x:v>미국</x:v>
      </x:c>
      <x:c r="C32" s="3" t="str">
        <x:v>암젠</x:v>
      </x:c>
      <x:c r="D32" s="3" t="str">
        <x:v>AMGN</x:v>
      </x:c>
      <x:c r="E32" s="3" t="str">
        <x:v>olpasiran</x:v>
      </x:c>
      <x:c r="F32" s="3" t="str">
        <x:v>Lp(a) 관련 심혈관질환</x:v>
      </x:c>
      <x:c r="G32" s="3" t="str">
        <x:v>siRNA</x:v>
      </x:c>
      <x:c r="H32" s="3" t="str">
        <x:v>간의 Lp(a) 생산을 낮춘다.</x:v>
      </x:c>
      <x:c r="I32" s="10" t="str">
        <x:v>3상</x:v>
      </x:c>
      <x:c r="J32" s="10" t="str">
        <x:v>OCEAN(a)-Outcomes; PreEvent 병행</x:v>
      </x:c>
      <x:c r="K32" s="3" t="str">
        <x:v>바이오마커 효과; 사건 감소는 별도 검증</x:v>
      </x:c>
      <x:c r="L32" s="3" t="str">
        <x:v>심혈관 사건 3상</x:v>
      </x:c>
      <x:c r="M32" s="3" t="str">
        <x:v>2027–2028 분석 전망</x:v>
      </x:c>
      <x:c r="N32" s="3" t="str">
        <x:v>분석 추정</x:v>
      </x:c>
      <x:c r="O32" s="3" t="str">
        <x:v>중간: 인간 근거 있으나 확증·안전성 필요</x:v>
      </x:c>
      <x:c r="P32" s="3" t="str">
        <x:v>pelacarsen; lepodisiran</x:v>
      </x:c>
      <x:c r="Q32" s="3" t="str">
        <x:v>2030년 시나리오 모델 대상이면 별도 시트 참조; 그 외 정량 미산정</x:v>
      </x:c>
      <x:c r="R32" s="3" t="str">
        <x:v>Amgen</x:v>
      </x:c>
      <x:c r="S32" s="3" t="str">
        <x:v>긴 추적·사건효과·경쟁</x:v>
      </x:c>
      <x:c r="T32" s="3" t="str">
        <x:v>보통</x:v>
      </x:c>
      <x:c r="U32" s="3" t="str"/>
      <x:c r="V32" s="3" t="str">
        <x:v>확인한 공식 지정 없음/미검증</x:v>
      </x:c>
      <x:c r="W32" s="3" t="str"/>
      <x:c r="X32" s="3"/>
      <x:c r="Y32" s="3"/>
      <x:c r="Z32" s="3"/>
      <x:c r="AA32" s="3"/>
      <x:c r="AB32" s="3" t="str">
        <x:v>공식 계약으로 별도 확인 필요</x:v>
      </x:c>
      <x:c r="AC32" s="3" t="str">
        <x:v>회사/파트너: 임상등록 원문 전수 확인 미완료</x:v>
      </x:c>
      <x:c r="AD32" s="3" t="str">
        <x:v>프로그램별 권리: 매출귀속 설명 참고</x:v>
      </x:c>
      <x:c r="AE32" s="3" t="str">
        <x:v>본조사 확인 못함 (공개 여부/정확률 미검증)</x:v>
      </x:c>
      <x:c r="AF32" s="3" t="str">
        <x:v>매출귀속 설명 참고</x:v>
      </x:c>
      <x:c r="AG32" s="3" t="str">
        <x:v>특정 CDMO 공개 확인 못함</x:v>
      </x:c>
      <x:c r="AH32" s="3" t="str">
        <x:v>매출귀속 설명 참고</x:v>
      </x:c>
      <x:c r="AI32" s="3" t="str">
        <x:v>본조사 확인 못함 (공개 여부/정확률 미검증)</x:v>
      </x:c>
      <x:c r="AJ32" s="3" t="str">
        <x:v>조건부; 확정매출과 구분</x:v>
      </x:c>
      <x:c r="AK32" s="3" t="str">
        <x:v>본조사 확인 못함 (공개 여부/정확률 미검증)</x:v>
      </x:c>
      <x:c r="AL32" s="3" t="str">
        <x:v>본조사 확인 못함 (공개 여부/정확률 미검증)</x:v>
      </x:c>
      <x:c r="AM32" s="3" t="str">
        <x:v>공식/등록 단계 확인</x:v>
      </x:c>
      <x:c r="AN32" s="3" t="str">
        <x:v>2026-10-12 KST</x:v>
      </x:c>
      <x:c r="AO32" s="3" t="str">
        <x:v>S015</x:v>
      </x:c>
      <x:c r="AP32" s="3" t="str">
        <x:v>https://www.amgen.com/newsroom/press-releases/2026/08/amgen-reports-second-quarter-2026-financial-results</x:v>
      </x:c>
    </x:row>
    <x:row r="33" ht="112" customHeight="1">
      <x:c r="A33" s="3" t="str">
        <x:v>P028</x:v>
      </x:c>
      <x:c r="B33" s="3" t="str">
        <x:v>미국</x:v>
      </x:c>
      <x:c r="C33" s="3" t="str">
        <x:v>암젠</x:v>
      </x:c>
      <x:c r="D33" s="3" t="str">
        <x:v>AMGN</x:v>
      </x:c>
      <x:c r="E33" s="3" t="str">
        <x:v>AMG-513</x:v>
      </x:c>
      <x:c r="F33" s="3" t="str">
        <x:v>비만</x:v>
      </x:c>
      <x:c r="G33" s="3" t="str">
        <x:v>비공개 후보</x:v>
      </x:c>
      <x:c r="H33" s="3" t="str">
        <x:v>분자 기전의 최신 공식 상세 미확인.</x:v>
      </x:c>
      <x:c r="I33" s="13" t="str">
        <x:v>개발 중단</x:v>
      </x:c>
      <x:c r="J33" s="13" t="str">
        <x:v>Q2 공지: 개발중단; 1상 환자 추적은 계속</x:v>
      </x:c>
      <x:c r="K33" s="3" t="str">
        <x:v>추적관찰을 적극 개발로 오인하지 않음</x:v>
      </x:c>
      <x:c r="L33" s="3" t="str">
        <x:v>없음</x:v>
      </x:c>
      <x:c r="M33" s="3" t="str">
        <x:v>중단</x:v>
      </x:c>
      <x:c r="N33" s="3" t="str">
        <x:v>회사 확인</x:v>
      </x:c>
      <x:c r="O33" s="3" t="str">
        <x:v>낮음/판단유보: 초기·실패·최신 상태 미확인</x:v>
      </x:c>
      <x:c r="P33" s="3" t="str">
        <x:v>GLP-1 계열</x:v>
      </x:c>
      <x:c r="Q33" s="3" t="str">
        <x:v>2030년 시나리오 모델 대상이면 별도 시트 참조; 그 외 정량 미산정</x:v>
      </x:c>
      <x:c r="R33" s="3" t="str">
        <x:v>Amgen; 미래 매출 기본 0</x:v>
      </x:c>
      <x:c r="S33" s="3" t="str">
        <x:v>개발 포기</x:v>
      </x:c>
      <x:c r="T33" s="3" t="str">
        <x:v>제한적</x:v>
      </x:c>
      <x:c r="U33" s="3" t="str"/>
      <x:c r="V33" s="3" t="str">
        <x:v>확인한 공식 지정 없음/미검증</x:v>
      </x:c>
      <x:c r="W33" s="3" t="str"/>
      <x:c r="X33" s="3"/>
      <x:c r="Y33" s="3"/>
      <x:c r="Z33" s="3"/>
      <x:c r="AA33" s="3"/>
      <x:c r="AB33" s="3" t="str">
        <x:v>공식 계약으로 별도 확인 필요</x:v>
      </x:c>
      <x:c r="AC33" s="3" t="str">
        <x:v>회사/파트너: 임상등록 원문 전수 확인 미완료</x:v>
      </x:c>
      <x:c r="AD33" s="3" t="str">
        <x:v>프로그램별 권리: 매출귀속 설명 참고</x:v>
      </x:c>
      <x:c r="AE33" s="3" t="str">
        <x:v>본조사 확인 못함 (공개 여부/정확률 미검증)</x:v>
      </x:c>
      <x:c r="AF33" s="3" t="str">
        <x:v>매출귀속 설명 참고</x:v>
      </x:c>
      <x:c r="AG33" s="3" t="str">
        <x:v>특정 CDMO 공개 확인 못함</x:v>
      </x:c>
      <x:c r="AH33" s="3" t="str">
        <x:v>매출귀속 설명 참고</x:v>
      </x:c>
      <x:c r="AI33" s="3" t="str">
        <x:v>본조사 확인 못함 (공개 여부/정확률 미검증)</x:v>
      </x:c>
      <x:c r="AJ33" s="3" t="str">
        <x:v>조건부; 확정매출과 구분</x:v>
      </x:c>
      <x:c r="AK33" s="3" t="str">
        <x:v>본조사 확인 못함 (공개 여부/정확률 미검증)</x:v>
      </x:c>
      <x:c r="AL33" s="3" t="str">
        <x:v>본조사 확인 못함 (공개 여부/정확률 미검증)</x:v>
      </x:c>
      <x:c r="AM33" s="3" t="str">
        <x:v>공식/등록 단계 확인</x:v>
      </x:c>
      <x:c r="AN33" s="3" t="str">
        <x:v>2026-10-12 KST</x:v>
      </x:c>
      <x:c r="AO33" s="3" t="str">
        <x:v>S015</x:v>
      </x:c>
      <x:c r="AP33" s="3" t="str">
        <x:v>https://www.amgen.com/newsroom/press-releases/2026/08/amgen-reports-second-quarter-2026-financial-results</x:v>
      </x:c>
    </x:row>
    <x:row r="34" ht="112" customHeight="1">
      <x:c r="A34" s="3" t="str">
        <x:v>P029</x:v>
      </x:c>
      <x:c r="B34" s="3" t="str">
        <x:v>미국</x:v>
      </x:c>
      <x:c r="C34" s="3" t="str">
        <x:v>길리어드</x:v>
      </x:c>
      <x:c r="D34" s="3" t="str">
        <x:v>GILD</x:v>
      </x:c>
      <x:c r="E34" s="3" t="str">
        <x:v>lenacapavir 경구 주1회 PrEP</x:v>
      </x:c>
      <x:c r="F34" s="3" t="str">
        <x:v>HIV 예방</x:v>
      </x:c>
      <x:c r="G34" s="3" t="str">
        <x:v>capsid 억제제</x:v>
      </x:c>
      <x:c r="H34" s="3" t="str">
        <x:v>바이러스 캡시드 기능을 억제해 감염을 예방한다.</x:v>
      </x:c>
      <x:c r="I34" s="10" t="str">
        <x:v>허가심사</x:v>
      </x:c>
      <x:c r="J34" s="10" t="str">
        <x:v>미국 결정 대기</x:v>
      </x:c>
      <x:c r="K34" s="3" t="str">
        <x:v>PrEP는 예방이며 감염인의 HIV 완치와 다름</x:v>
      </x:c>
      <x:c r="L34" s="3" t="str">
        <x:v>FDA 결정</x:v>
      </x:c>
      <x:c r="M34" s="3" t="str">
        <x:v>2027-02-02</x:v>
      </x:c>
      <x:c r="N34" s="3" t="str">
        <x:v>회사 SEC 공지 PDUFA</x:v>
      </x:c>
      <x:c r="O34" s="3" t="str">
        <x:v>높음: 승인/긍정 확증 근거. 확장·상업 성공은 별도</x:v>
      </x:c>
      <x:c r="P34" s="3" t="str">
        <x:v>주6개월 Yeztugo; cabotegravir</x:v>
      </x:c>
      <x:c r="Q34" s="3" t="str">
        <x:v>2030년 시나리오 모델 대상이면 별도 시트 참조; 그 외 정량 미산정</x:v>
      </x:c>
      <x:c r="R34" s="3" t="str">
        <x:v>Gilead 제품</x:v>
      </x:c>
      <x:c r="S34" s="3" t="str">
        <x:v>복약·내성·검사·가격</x:v>
      </x:c>
      <x:c r="T34" s="3" t="str">
        <x:v>큼</x:v>
      </x:c>
      <x:c r="U34" s="3" t="str"/>
      <x:c r="V34" s="3" t="str">
        <x:v>확인한 공식 지정 없음/미검증</x:v>
      </x:c>
      <x:c r="W34" s="3" t="str"/>
      <x:c r="X34" s="3"/>
      <x:c r="Y34" s="3"/>
      <x:c r="Z34" s="3"/>
      <x:c r="AA34" s="3"/>
      <x:c r="AB34" s="3" t="str">
        <x:v>공식 계약으로 별도 확인 필요</x:v>
      </x:c>
      <x:c r="AC34" s="3" t="str">
        <x:v>회사/파트너: 임상등록 원문 전수 확인 미완료</x:v>
      </x:c>
      <x:c r="AD34" s="3" t="str">
        <x:v>프로그램별 권리: 매출귀속 설명 참고</x:v>
      </x:c>
      <x:c r="AE34" s="3" t="str">
        <x:v>본조사 확인 못함 (공개 여부/정확률 미검증)</x:v>
      </x:c>
      <x:c r="AF34" s="3" t="str">
        <x:v>매출귀속 설명 참고</x:v>
      </x:c>
      <x:c r="AG34" s="3" t="str">
        <x:v>특정 CDMO 공개 확인 못함</x:v>
      </x:c>
      <x:c r="AH34" s="3" t="str">
        <x:v>매출귀속 설명 참고</x:v>
      </x:c>
      <x:c r="AI34" s="3" t="str">
        <x:v>본조사 확인 못함 (공개 여부/정확률 미검증)</x:v>
      </x:c>
      <x:c r="AJ34" s="3" t="str">
        <x:v>조건부; 확정매출과 구분</x:v>
      </x:c>
      <x:c r="AK34" s="3" t="str">
        <x:v>본조사 확인 못함 (공개 여부/정확률 미검증)</x:v>
      </x:c>
      <x:c r="AL34" s="3" t="str">
        <x:v>본조사 확인 못함 (공개 여부/정확률 미검증)</x:v>
      </x:c>
      <x:c r="AM34" s="3" t="str">
        <x:v>공식/등록 단계 확인</x:v>
      </x:c>
      <x:c r="AN34" s="3" t="str">
        <x:v>2026-10-12 KST</x:v>
      </x:c>
      <x:c r="AO34" s="3" t="str">
        <x:v>S108</x:v>
      </x:c>
      <x:c r="AP34" s="3" t="str">
        <x:v>https://www.sec.gov/Archives/edgar/data/882095/000088209526000031/gild-20260630.htm</x:v>
      </x:c>
    </x:row>
    <x:row r="35" ht="112" customHeight="1">
      <x:c r="A35" s="3" t="str">
        <x:v>P030</x:v>
      </x:c>
      <x:c r="B35" s="3" t="str">
        <x:v>미국</x:v>
      </x:c>
      <x:c r="C35" s="3" t="str">
        <x:v>길리어드</x:v>
      </x:c>
      <x:c r="D35" s="3" t="str">
        <x:v>GILD</x:v>
      </x:c>
      <x:c r="E35" s="3" t="str">
        <x:v>islatravir+lenacapavir 주1회</x:v>
      </x:c>
      <x:c r="F35" s="3" t="str">
        <x:v>HIV 치료</x:v>
      </x:c>
      <x:c r="G35" s="3" t="str">
        <x:v>NRTTI+capsid 억제</x:v>
      </x:c>
      <x:c r="H35" s="3" t="str">
        <x:v>서로 다른 바이러스 복제 단계를 차단한다.</x:v>
      </x:c>
      <x:c r="I35" s="10" t="str">
        <x:v>3상 긍정</x:v>
      </x:c>
      <x:c r="J35" s="10" t="str">
        <x:v>ISLEND 확증 긍정 발표</x:v>
      </x:c>
      <x:c r="K35" s="3" t="str">
        <x:v>주 1회 치료; 바이러스 억제 ≠ 잠복 저장소 제거</x:v>
      </x:c>
      <x:c r="L35" s="3" t="str">
        <x:v>신청·허가 경로</x:v>
      </x:c>
      <x:c r="M35" s="3" t="str">
        <x:v>2027 분석 전망</x:v>
      </x:c>
      <x:c r="N35" s="3" t="str">
        <x:v>정확한 신청일 미공개</x:v>
      </x:c>
      <x:c r="O35" s="3" t="str">
        <x:v>높음: 승인/긍정 확증 근거. 확장·상업 성공은 별도</x:v>
      </x:c>
      <x:c r="P35" s="3" t="str">
        <x:v>일1회 ART; 월/격월 CAB/RPV</x:v>
      </x:c>
      <x:c r="Q35" s="3" t="str">
        <x:v>2030년 시나리오 모델 대상이면 별도 시트 참조; 그 외 정량 미산정</x:v>
      </x:c>
      <x:c r="R35" s="3" t="str">
        <x:v>Gilead·Merck 공동; 계약 분배 미확인</x:v>
      </x:c>
      <x:c r="S35" s="3" t="str">
        <x:v>내성·면역세포 안전성·파트너 분배</x:v>
      </x:c>
      <x:c r="T35" s="3" t="str">
        <x:v>보통</x:v>
      </x:c>
      <x:c r="U35" s="3" t="str"/>
      <x:c r="V35" s="3" t="str">
        <x:v>확인한 공식 지정 없음/미검증</x:v>
      </x:c>
      <x:c r="W35" s="3" t="str">
        <x:v>NCT06630286</x:v>
      </x:c>
      <x:c r="X35" s="3" t="str">
        <x:v>ACTIVE_NOT_RECRUITING</x:v>
      </x:c>
      <x:c r="Y35" s="3" t="str">
        <x:v>2026-04-17 (ACTUAL)</x:v>
      </x:c>
      <x:c r="Z35" s="3" t="str">
        <x:v>2030-08 (ESTIMATED)</x:v>
      </x:c>
      <x:c r="AA35" s="3" t="str">
        <x:v>2026-04-30</x:v>
      </x:c>
      <x:c r="AB35" s="3" t="str">
        <x:v>공식 계약으로 별도 확인 필요</x:v>
      </x:c>
      <x:c r="AC35" s="3" t="str">
        <x:v>Gilead Sciences</x:v>
      </x:c>
      <x:c r="AD35" s="3" t="str">
        <x:v>프로그램별 권리: 매출귀속 설명 참고</x:v>
      </x:c>
      <x:c r="AE35" s="3" t="str">
        <x:v>본조사 확인 못함 (공개 여부/정확률 미검증)</x:v>
      </x:c>
      <x:c r="AF35" s="3" t="str">
        <x:v>매출귀속 설명 참고</x:v>
      </x:c>
      <x:c r="AG35" s="3" t="str">
        <x:v>특정 CDMO 공개 확인 못함</x:v>
      </x:c>
      <x:c r="AH35" s="3" t="str">
        <x:v>매출귀속 설명 참고</x:v>
      </x:c>
      <x:c r="AI35" s="3" t="str">
        <x:v>본조사 확인 못함 (공개 여부/정확률 미검증)</x:v>
      </x:c>
      <x:c r="AJ35" s="3" t="str">
        <x:v>조건부; 확정매출과 구분</x:v>
      </x:c>
      <x:c r="AK35" s="3" t="str">
        <x:v>본조사 확인 못함 (공개 여부/정확률 미검증)</x:v>
      </x:c>
      <x:c r="AL35" s="3" t="str">
        <x:v>본조사 확인 못함 (공개 여부/정확률 미검증)</x:v>
      </x:c>
      <x:c r="AM35" s="3" t="str">
        <x:v>공식/등록 단계 확인</x:v>
      </x:c>
      <x:c r="AN35" s="3" t="str">
        <x:v>2026-10-12 KST</x:v>
      </x:c>
      <x:c r="AO35" s="3" t="str">
        <x:v>S109; S186</x:v>
      </x:c>
      <x:c r="AP35" s="3" t="str">
        <x:v>https://investors.gilead.com/news/news-details/2026/Gilead-and-Merck-Announce-Positive-Topline-Results-From-Two-Phase-3-Studies-Evaluating-IslatravirLenacapavir-an-Oral-Once-Weekly-HIV-Treatment/default.aspx
https://clinicaltrials.gov/study/NCT06630286</x:v>
      </x:c>
    </x:row>
    <x:row r="36" ht="112" customHeight="1">
      <x:c r="A36" s="3" t="str">
        <x:v>P031</x:v>
      </x:c>
      <x:c r="B36" s="3" t="str">
        <x:v>미국</x:v>
      </x:c>
      <x:c r="C36" s="3" t="str">
        <x:v>길리어드</x:v>
      </x:c>
      <x:c r="D36" s="3" t="str">
        <x:v>GILD</x:v>
      </x:c>
      <x:c r="E36" s="3" t="str">
        <x:v>lenacapavir 연1회 주사</x:v>
      </x:c>
      <x:c r="F36" s="3" t="str">
        <x:v>HIV 예방</x:v>
      </x:c>
      <x:c r="G36" s="3" t="str">
        <x:v>장기지속 capsid 억제</x:v>
      </x:c>
      <x:c r="H36" s="3" t="str">
        <x:v>더 긴 주사 간격으로 예방 순응도를 높이려 한다.</x:v>
      </x:c>
      <x:c r="I36" s="12" t="str">
        <x:v>개발 중(단계 미검증)</x:v>
      </x:c>
      <x:c r="J36" s="12" t="str">
        <x:v>2026 9월 공식 후보 업데이트</x:v>
      </x:c>
      <x:c r="K36" s="3" t="str">
        <x:v>지속 노출 근거; 예방 효과 확증 별도</x:v>
      </x:c>
      <x:c r="L36" s="3" t="str">
        <x:v>확증 시험·예방 효과</x:v>
      </x:c>
      <x:c r="M36" s="3" t="str">
        <x:v>회사 미공개</x:v>
      </x:c>
      <x:c r="N36" s="3" t="str">
        <x:v>일정 미검증</x:v>
      </x:c>
      <x:c r="O36" s="3" t="str">
        <x:v>중간: 인간 근거 있으나 확증·안전성 필요</x:v>
      </x:c>
      <x:c r="P36" s="3" t="str">
        <x:v>주6개월 PrEP; CAB</x:v>
      </x:c>
      <x:c r="Q36" s="3" t="str">
        <x:v>2030년 시나리오 모델 대상이면 별도 시트 참조; 그 외 정량 미산정</x:v>
      </x:c>
      <x:c r="R36" s="3" t="str">
        <x:v>Gilead</x:v>
      </x:c>
      <x:c r="S36" s="3" t="str">
        <x:v>내성 꼬리기간·용량·주사반응</x:v>
      </x:c>
      <x:c r="T36" s="3" t="str">
        <x:v>보통</x:v>
      </x:c>
      <x:c r="U36" s="3" t="str"/>
      <x:c r="V36" s="3" t="str">
        <x:v>확인한 공식 지정 없음/미검증</x:v>
      </x:c>
      <x:c r="W36" s="3" t="str"/>
      <x:c r="X36" s="3"/>
      <x:c r="Y36" s="3"/>
      <x:c r="Z36" s="3"/>
      <x:c r="AA36" s="3"/>
      <x:c r="AB36" s="3" t="str">
        <x:v>공식 계약으로 별도 확인 필요</x:v>
      </x:c>
      <x:c r="AC36" s="3" t="str">
        <x:v>회사/파트너: 임상등록 원문 전수 확인 미완료</x:v>
      </x:c>
      <x:c r="AD36" s="3" t="str">
        <x:v>프로그램별 권리: 매출귀속 설명 참고</x:v>
      </x:c>
      <x:c r="AE36" s="3" t="str">
        <x:v>본조사 확인 못함 (공개 여부/정확률 미검증)</x:v>
      </x:c>
      <x:c r="AF36" s="3" t="str">
        <x:v>매출귀속 설명 참고</x:v>
      </x:c>
      <x:c r="AG36" s="3" t="str">
        <x:v>특정 CDMO 공개 확인 못함</x:v>
      </x:c>
      <x:c r="AH36" s="3" t="str">
        <x:v>매출귀속 설명 참고</x:v>
      </x:c>
      <x:c r="AI36" s="3" t="str">
        <x:v>본조사 확인 못함 (공개 여부/정확률 미검증)</x:v>
      </x:c>
      <x:c r="AJ36" s="3" t="str">
        <x:v>조건부; 확정매출과 구분</x:v>
      </x:c>
      <x:c r="AK36" s="3" t="str">
        <x:v>본조사 확인 못함 (공개 여부/정확률 미검증)</x:v>
      </x:c>
      <x:c r="AL36" s="3" t="str">
        <x:v>본조사 확인 못함 (공개 여부/정확률 미검증)</x:v>
      </x:c>
      <x:c r="AM36" s="3" t="str">
        <x:v>최신 결과·상태 확인 제한</x:v>
      </x:c>
      <x:c r="AN36" s="3" t="str">
        <x:v>2026-10-12 KST</x:v>
      </x:c>
      <x:c r="AO36" s="3" t="str">
        <x:v>S017</x:v>
      </x:c>
      <x:c r="AP36" s="3" t="str">
        <x:v>https://investors.gilead.com/news/news-details/2026/Gilead-Sciences-Announces-Second-Quarter-2026-Financial-Results/default.aspx</x:v>
      </x:c>
    </x:row>
    <x:row r="37" ht="112" customHeight="1">
      <x:c r="A37" s="3" t="str">
        <x:v>P032</x:v>
      </x:c>
      <x:c r="B37" s="3" t="str">
        <x:v>미국</x:v>
      </x:c>
      <x:c r="C37" s="3" t="str">
        <x:v>길리어드</x:v>
      </x:c>
      <x:c r="D37" s="3" t="str">
        <x:v>GILD</x:v>
      </x:c>
      <x:c r="E37" s="3" t="str">
        <x:v>anito-cel</x:v>
      </x:c>
      <x:c r="F37" s="3" t="str">
        <x:v>다발골수종</x:v>
      </x:c>
      <x:c r="G37" s="3" t="str">
        <x:v>BCMA CAR-T</x:v>
      </x:c>
      <x:c r="H37" s="3" t="str">
        <x:v>T세포를 골수종 BCMA 표적에 맞춰 바꾼다.</x:v>
      </x:c>
      <x:c r="I37" s="10" t="str">
        <x:v>FDA 허가심사/확장3상</x:v>
      </x:c>
      <x:c r="J37" s="10" t="str">
        <x:v>BLA접수·PDUFA2026-12-23; Arcellx인수 Q1완료</x:v>
      </x:c>
      <x:c r="K37" s="3" t="str">
        <x:v>BLA는1상·pivotal2상근거; 무작위3상확장·감염/CRS·제조는별도. CARVYKTI 대비 직접비교 확증 미완료</x:v>
      </x:c>
      <x:c r="L37" s="3" t="str">
        <x:v>FDA 허가 결정·상업 제조</x:v>
      </x:c>
      <x:c r="M37" s="3" t="str">
        <x:v>2026-12-23</x:v>
      </x:c>
      <x:c r="N37" s="3" t="str">
        <x:v>회사 공식 PDUFA; FDA 목표일 변경 가능</x:v>
      </x:c>
      <x:c r="O37" s="3" t="str">
        <x:v>산업평균보다 높음: BLA접수·pivotal 반응근거; 단일군·제조·장기안전성 위험</x:v>
      </x:c>
      <x:c r="P37" s="3" t="str">
        <x:v>CARVYKTI; BCMA 이중항체</x:v>
      </x:c>
      <x:c r="Q37" s="3" t="str">
        <x:v>2030년 시나리오 모델 대상이면 별도 시트 참조; 그 외 정량 미산정</x:v>
      </x:c>
      <x:c r="R37" s="3" t="str">
        <x:v>Arcellx 인수완료 후 Gilead/Kite 제품권. 전 ACLX주주 CVR$5는2029말까지누적 anito순매출≥$6bn 조건; GILD 투자자와별도</x:v>
      </x:c>
      <x:c r="S37" s="3" t="str">
        <x:v>제조·안전성·경쟁</x:v>
      </x:c>
      <x:c r="T37" s="3" t="str">
        <x:v>보통</x:v>
      </x:c>
      <x:c r="U37" s="3" t="str"/>
      <x:c r="V37" s="3" t="str">
        <x:v>본조사 지정 원문 미검증; PDUFA는 지정 아님</x:v>
      </x:c>
      <x:c r="W37" s="3" t="str">
        <x:v>NCT05396885; NCT06413498</x:v>
      </x:c>
      <x:c r="X37" s="3" t="str">
        <x:v>ACTIVE_NOT_RECRUITING</x:v>
      </x:c>
      <x:c r="Y37" s="3" t="str">
        <x:v>2026-12 (ESTIMATED)</x:v>
      </x:c>
      <x:c r="Z37" s="3" t="str">
        <x:v>2026-12 (ESTIMATED)</x:v>
      </x:c>
      <x:c r="AA37" s="3" t="str">
        <x:v>2026-02-11</x:v>
      </x:c>
      <x:c r="AB37" s="3" t="str">
        <x:v>공식 계약으로 별도 확인 필요</x:v>
      </x:c>
      <x:c r="AC37" s="3" t="str">
        <x:v>Kite, A Gilead Company</x:v>
      </x:c>
      <x:c r="AD37" s="3" t="str">
        <x:v>프로그램별 권리: 매출귀속 설명 참고</x:v>
      </x:c>
      <x:c r="AE37" s="3" t="str">
        <x:v>본조사 확인 못함 (공개 여부/정확률 미검증)</x:v>
      </x:c>
      <x:c r="AF37" s="3" t="str">
        <x:v>매출귀속 설명 참고</x:v>
      </x:c>
      <x:c r="AG37" s="3" t="str">
        <x:v>특정 CDMO 공개 확인 못함</x:v>
      </x:c>
      <x:c r="AH37" s="3" t="str">
        <x:v>매출귀속 설명 참고</x:v>
      </x:c>
      <x:c r="AI37" s="3" t="str">
        <x:v>본조사 확인 못함 (공개 여부/정확률 미검증)</x:v>
      </x:c>
      <x:c r="AJ37" s="3" t="str">
        <x:v>조건부; 확정매출과 구분</x:v>
      </x:c>
      <x:c r="AK37" s="3" t="str">
        <x:v>본조사 확인 못함 (공개 여부/정확률 미검증)</x:v>
      </x:c>
      <x:c r="AL37" s="3" t="str">
        <x:v>본조사 확인 못함 (공개 여부/정확률 미검증)</x:v>
      </x:c>
      <x:c r="AM37" s="3" t="str">
        <x:v>공식/등록 단계 확인</x:v>
      </x:c>
      <x:c r="AN37" s="3" t="str">
        <x:v>2026-10-12 KST</x:v>
      </x:c>
      <x:c r="AO37" s="3" t="str">
        <x:v>S017; S153; S187; S188</x:v>
      </x:c>
      <x:c r="AP37" s="3" t="str">
        <x:v>https://investors.gilead.com/news/news-details/2026/Gilead-Sciences-Announces-Second-Quarter-2026-Financial-Results/default.aspx
https://investors.gilead.com/news/news-details/2026/Gilead-Sciences-Announces-First-Quarter-Financial-Results/default.aspx
https://clinicaltrials.gov/study/NCT05396885
https://clinicaltrials.gov/study/NCT06413498</x:v>
      </x:c>
    </x:row>
    <x:row r="38" ht="112" customHeight="1">
      <x:c r="A38" s="3" t="str">
        <x:v>P033</x:v>
      </x:c>
      <x:c r="B38" s="3" t="str">
        <x:v>미국</x:v>
      </x:c>
      <x:c r="C38" s="3" t="str">
        <x:v>리제네론</x:v>
      </x:c>
      <x:c r="D38" s="3" t="str">
        <x:v>REGN</x:v>
      </x:c>
      <x:c r="E38" s="3" t="str">
        <x:v>cemdisiran</x:v>
      </x:c>
      <x:c r="F38" s="3" t="str">
        <x:v>전신 중증근무력증</x:v>
      </x:c>
      <x:c r="G38" s="3" t="str">
        <x:v>C5 siRNA</x:v>
      </x:c>
      <x:c r="H38" s="3" t="str">
        <x:v>간에서 보체 C5 생산을 줄여 근육을 공격하는 염증 경로를 억제한다.</x:v>
      </x:c>
      <x:c r="I38" s="10" t="str">
        <x:v>허가심사</x:v>
      </x:c>
      <x:c r="J38" s="10" t="str">
        <x:v>FDA priority review</x:v>
      </x:c>
      <x:c r="K38" s="3" t="str">
        <x:v>q12주 투여; 허가자료 기반, 정확 비교효과 본조사 미추출</x:v>
      </x:c>
      <x:c r="L38" s="3" t="str">
        <x:v>FDA 결정</x:v>
      </x:c>
      <x:c r="M38" s="3" t="str">
        <x:v>2026-11</x:v>
      </x:c>
      <x:c r="N38" s="3" t="str">
        <x:v>회사 공지: 월; 특정일 미확인</x:v>
      </x:c>
      <x:c r="O38" s="3" t="str">
        <x:v>높음: 승인/긍정 확증 근거. 확장·상업 성공은 별도</x:v>
      </x:c>
      <x:c r="P38" s="3" t="str">
        <x:v>FcRn; C5 antibody</x:v>
      </x:c>
      <x:c r="Q38" s="3" t="str">
        <x:v>2030 위험조정 제품매출 63.0–1944.0m USD (분석가정; 회사수취는 계약별)</x:v>
      </x:c>
      <x:c r="R38" s="3" t="str">
        <x:v>Regeneron; Alnylam 권리 원문별도 확인</x:v>
      </x:c>
      <x:c r="S38" s="3" t="str">
        <x:v>감염·예방접종·경쟁</x:v>
      </x:c>
      <x:c r="T38" s="3" t="str">
        <x:v>큼</x:v>
      </x:c>
      <x:c r="U38" s="3" t="str"/>
      <x:c r="V38" s="3" t="str">
        <x:v>확인한 공식 지정 없음/미검증</x:v>
      </x:c>
      <x:c r="W38" s="3" t="str"/>
      <x:c r="X38" s="3"/>
      <x:c r="Y38" s="3"/>
      <x:c r="Z38" s="3"/>
      <x:c r="AA38" s="3"/>
      <x:c r="AB38" s="3" t="str">
        <x:v>공식 계약으로 별도 확인 필요</x:v>
      </x:c>
      <x:c r="AC38" s="3" t="str">
        <x:v>회사/파트너: 임상등록 원문 전수 확인 미완료</x:v>
      </x:c>
      <x:c r="AD38" s="3" t="str">
        <x:v>프로그램별 권리: 매출귀속 설명 참고</x:v>
      </x:c>
      <x:c r="AE38" s="3" t="str">
        <x:v>본조사 확인 못함 (공개 여부/정확률 미검증)</x:v>
      </x:c>
      <x:c r="AF38" s="3" t="str">
        <x:v>매출귀속 설명 참고</x:v>
      </x:c>
      <x:c r="AG38" s="3" t="str">
        <x:v>특정 CDMO 공개 확인 못함</x:v>
      </x:c>
      <x:c r="AH38" s="3" t="str">
        <x:v>매출귀속 설명 참고</x:v>
      </x:c>
      <x:c r="AI38" s="3" t="str">
        <x:v>본조사 확인 못함 (공개 여부/정확률 미검증)</x:v>
      </x:c>
      <x:c r="AJ38" s="3" t="str">
        <x:v>조건부; 확정매출과 구분</x:v>
      </x:c>
      <x:c r="AK38" s="3" t="str">
        <x:v>본조사 확인 못함 (공개 여부/정확률 미검증)</x:v>
      </x:c>
      <x:c r="AL38" s="3" t="str">
        <x:v>본조사 확인 못함 (공개 여부/정확률 미검증)</x:v>
      </x:c>
      <x:c r="AM38" s="3" t="str">
        <x:v>공식/등록 단계 확인</x:v>
      </x:c>
      <x:c r="AN38" s="3" t="str">
        <x:v>2026-10-12 KST</x:v>
      </x:c>
      <x:c r="AO38" s="3" t="str">
        <x:v>S110</x:v>
      </x:c>
      <x:c r="AP38" s="3" t="str">
        <x:v>https://investor.regeneron.com/news-releases/news-release-details/cemdisiran-regulatory-submissions-accepted-review-fda-and-ema</x:v>
      </x:c>
    </x:row>
    <x:row r="39" ht="112" customHeight="1">
      <x:c r="A39" s="3" t="str">
        <x:v>P034</x:v>
      </x:c>
      <x:c r="B39" s="3" t="str">
        <x:v>미국</x:v>
      </x:c>
      <x:c r="C39" s="3" t="str">
        <x:v>리제네론</x:v>
      </x:c>
      <x:c r="D39" s="3" t="str">
        <x:v>REGN</x:v>
      </x:c>
      <x:c r="E39" s="3" t="str">
        <x:v>fianlimab+cemiplimab</x:v>
      </x:c>
      <x:c r="F39" s="3" t="str">
        <x:v>진행성 흑색종</x:v>
      </x:c>
      <x:c r="G39" s="3" t="str">
        <x:v>LAG-3+PD-1 항체</x:v>
      </x:c>
      <x:c r="H39" s="3" t="str">
        <x:v>면역세포의 두 억제 신호를 동시에 막는다.</x:v>
      </x:c>
      <x:c r="I39" s="13" t="str">
        <x:v>3상 주요 실패/별도 시험</x:v>
      </x:c>
      <x:c r="J39" s="13" t="str">
        <x:v>Pembrolizumab 대조시험 실패; Opdualag 대조시험 별도 진행</x:v>
      </x:c>
      <x:c r="K39" s="3" t="str">
        <x:v>PFS 주평가 통계유의성 실패; 숫자상 개선만으로 성공 아님</x:v>
      </x:c>
      <x:c r="L39" s="3" t="str">
        <x:v>별도 head-to-head 결과</x:v>
      </x:c>
      <x:c r="M39" s="3" t="str">
        <x:v>회사 미공개</x:v>
      </x:c>
      <x:c r="N39" s="3" t="str">
        <x:v>회사 확인; 날짜 미공개</x:v>
      </x:c>
      <x:c r="O39" s="3" t="str">
        <x:v>낮음/판단유보: 초기·실패·최신 상태 미확인</x:v>
      </x:c>
      <x:c r="P39" s="3" t="str">
        <x:v>Opdualag; pembrolizumab</x:v>
      </x:c>
      <x:c r="Q39" s="3" t="str">
        <x:v>2030년 시나리오 모델 대상이면 별도 시트 참조; 그 외 정량 미산정</x:v>
      </x:c>
      <x:c r="R39" s="3" t="str">
        <x:v>Regeneron</x:v>
      </x:c>
      <x:c r="S39" s="3" t="str">
        <x:v>확증 실패·후속 설계·OS 불확실</x:v>
      </x:c>
      <x:c r="T39" s="3" t="str">
        <x:v>보통</x:v>
      </x:c>
      <x:c r="U39" s="3" t="str"/>
      <x:c r="V39" s="3" t="str">
        <x:v>확인한 공식 지정 없음/미검증</x:v>
      </x:c>
      <x:c r="W39" s="3" t="str"/>
      <x:c r="X39" s="3"/>
      <x:c r="Y39" s="3"/>
      <x:c r="Z39" s="3"/>
      <x:c r="AA39" s="3"/>
      <x:c r="AB39" s="3" t="str">
        <x:v>공식 계약으로 별도 확인 필요</x:v>
      </x:c>
      <x:c r="AC39" s="3" t="str">
        <x:v>회사/파트너: 임상등록 원문 전수 확인 미완료</x:v>
      </x:c>
      <x:c r="AD39" s="3" t="str">
        <x:v>프로그램별 권리: 매출귀속 설명 참고</x:v>
      </x:c>
      <x:c r="AE39" s="3" t="str">
        <x:v>본조사 확인 못함 (공개 여부/정확률 미검증)</x:v>
      </x:c>
      <x:c r="AF39" s="3" t="str">
        <x:v>매출귀속 설명 참고</x:v>
      </x:c>
      <x:c r="AG39" s="3" t="str">
        <x:v>특정 CDMO 공개 확인 못함</x:v>
      </x:c>
      <x:c r="AH39" s="3" t="str">
        <x:v>매출귀속 설명 참고</x:v>
      </x:c>
      <x:c r="AI39" s="3" t="str">
        <x:v>본조사 확인 못함 (공개 여부/정확률 미검증)</x:v>
      </x:c>
      <x:c r="AJ39" s="3" t="str">
        <x:v>조건부; 확정매출과 구분</x:v>
      </x:c>
      <x:c r="AK39" s="3" t="str">
        <x:v>본조사 확인 못함 (공개 여부/정확률 미검증)</x:v>
      </x:c>
      <x:c r="AL39" s="3" t="str">
        <x:v>본조사 확인 못함 (공개 여부/정확률 미검증)</x:v>
      </x:c>
      <x:c r="AM39" s="3" t="str">
        <x:v>공식/등록 단계 확인</x:v>
      </x:c>
      <x:c r="AN39" s="3" t="str">
        <x:v>2026-10-12 KST</x:v>
      </x:c>
      <x:c r="AO39" s="3" t="str">
        <x:v>S111</x:v>
      </x:c>
      <x:c r="AP39" s="3" t="str">
        <x:v>https://regeneronpharmaceuticalsinc.gcs-web.com/news-releases/news-release-details/regeneron-provides-update-phase-3-trial-fianlimab-lag-3</x:v>
      </x:c>
    </x:row>
    <x:row r="40" ht="112" customHeight="1">
      <x:c r="A40" s="3" t="str">
        <x:v>P035</x:v>
      </x:c>
      <x:c r="B40" s="3" t="str">
        <x:v>미국</x:v>
      </x:c>
      <x:c r="C40" s="3" t="str">
        <x:v>리제네론</x:v>
      </x:c>
      <x:c r="D40" s="3" t="str">
        <x:v>REGN</x:v>
      </x:c>
      <x:c r="E40" s="3" t="str">
        <x:v>DB-OTO / Otarmeni</x:v>
      </x:c>
      <x:c r="F40" s="3" t="str">
        <x:v>OTOF 유전성 난청</x:v>
      </x:c>
      <x:c r="G40" s="3" t="str">
        <x:v>귀내 유전자치료</x:v>
      </x:c>
      <x:c r="H40" s="3" t="str">
        <x:v>청각 전달에 필요한 유전자를 귀에 전달한다.</x:v>
      </x:c>
      <x:c r="I40" s="11" t="str">
        <x:v>미국 FDA 가속승인/EMA 심사</x:v>
      </x:c>
      <x:c r="J40" s="11" t="str">
        <x:v>미국2026-04-23 승인; CHORD·장기확증 추적</x:v>
      </x:c>
      <x:c r="K40" s="3" t="str">
        <x:v>CHORD 효능 n20:24주 청력≤70dBHL16/20(80%), ABR≤90dB14/20(70%). 48주추적 n12 중정상청력5명(42%). 단일군·귀내수술; 장기언어/삶의질 확증 필요</x:v>
      </x:c>
      <x:c r="L40" s="3" t="str">
        <x:v>장기청력·언어발달·EMA 결정·국가별 접근</x:v>
      </x:c>
      <x:c r="M40" s="3" t="str">
        <x:v>회사 후속결과/EMA 결정일 미공개</x:v>
      </x:c>
      <x:c r="N40" s="3" t="str">
        <x:v>FDA 승인 확정; 차기 일정 미공개</x:v>
      </x:c>
      <x:c r="O40" s="3" t="str">
        <x:v>미국 가속승인 완료; 지속성과 임상적 언어효과 확증 별도</x:v>
      </x:c>
      <x:c r="P40" s="3" t="str">
        <x:v>보청기; 인공와우</x:v>
      </x:c>
      <x:c r="Q40" s="3" t="str">
        <x:v>미국 신생 OTOF 난청 약50명/년(회사). 미국 무상공급 약매출0; EU 약가·매출 미공개</x:v>
      </x:c>
      <x:c r="R40" s="3" t="str">
        <x:v>Regeneron 제품권; 미국 임상적합환자에 약 무상 제공하므로 미국 약매출 가정0; 수술비는 약매출과 별도</x:v>
      </x:c>
      <x:c r="S40" s="3" t="str">
        <x:v>유전자별 희귀환자·장기지속·수술·언어발달 확증·지역가격</x:v>
      </x:c>
      <x:c r="T40" s="3" t="str">
        <x:v>보통</x:v>
      </x:c>
      <x:c r="U40" s="3" t="str">
        <x:v>🚀 미국 승인된 근본치료 후보; 희귀환자·지속성 확증</x:v>
      </x:c>
      <x:c r="V40" s="3" t="str">
        <x:v>FDA 확인: Orphan Drug·Fast Track·RMAT·Rare Pediatric Disease; CNPV·가속승인 별도</x:v>
      </x:c>
      <x:c r="W40" s="3" t="str">
        <x:v>NCT05788536</x:v>
      </x:c>
      <x:c r="X40" s="3" t="str">
        <x:v>RECRUITING</x:v>
      </x:c>
      <x:c r="Y40" s="3" t="str">
        <x:v>2029-02-26 (ESTIMATED)</x:v>
      </x:c>
      <x:c r="Z40" s="3" t="str">
        <x:v>2032-02-25 (ESTIMATED)</x:v>
      </x:c>
      <x:c r="AA40" s="3" t="str">
        <x:v>2026-08-05</x:v>
      </x:c>
      <x:c r="AB40" s="3" t="str">
        <x:v>공식 계약으로 별도 확인 필요</x:v>
      </x:c>
      <x:c r="AC40" s="3" t="str">
        <x:v>Regeneron Pharmaceuticals</x:v>
      </x:c>
      <x:c r="AD40" s="3" t="str">
        <x:v>프로그램별 권리: 매출귀속 설명 참고</x:v>
      </x:c>
      <x:c r="AE40" s="3" t="str">
        <x:v>본조사 확인 못함 (공개 여부/정확률 미검증)</x:v>
      </x:c>
      <x:c r="AF40" s="3" t="str">
        <x:v>매출귀속 설명 참고</x:v>
      </x:c>
      <x:c r="AG40" s="3" t="str">
        <x:v>특정 CDMO 공개 확인 못함</x:v>
      </x:c>
      <x:c r="AH40" s="3" t="str">
        <x:v>매출귀속 설명 참고</x:v>
      </x:c>
      <x:c r="AI40" s="3" t="str">
        <x:v>본조사 확인 못함 (공개 여부/정확률 미검증)</x:v>
      </x:c>
      <x:c r="AJ40" s="3" t="str">
        <x:v>조건부; 확정매출과 구분</x:v>
      </x:c>
      <x:c r="AK40" s="3" t="str">
        <x:v>본조사 확인 못함 (공개 여부/정확률 미검증)</x:v>
      </x:c>
      <x:c r="AL40" s="3" t="str">
        <x:v>본조사 확인 못함 (공개 여부/정확률 미검증)</x:v>
      </x:c>
      <x:c r="AM40" s="3" t="str">
        <x:v>공식/등록 단계 확인</x:v>
      </x:c>
      <x:c r="AN40" s="3" t="str">
        <x:v>2026-10-12 KST</x:v>
      </x:c>
      <x:c r="AO40" s="3" t="str">
        <x:v>S019; S149; S150; S189</x:v>
      </x:c>
      <x:c r="AP40" s="3" t="str">
        <x:v>https://www.sec.gov/Archives/edgar/data/872589/000087258926000023/exhibit991q22026.htm
https://www.fda.gov/news-events/press-announcements/fda-approves-first-ever-gene-therapy-treatment-genetic-hearing-loss-under-national-priority-voucher
https://investor.regeneron.com/news-releases/news-release-details/otarmenitm-lunsotogene-parvec-cwha-approved-fda-first-and-only
https://clinicaltrials.gov/study/NCT05788536</x:v>
      </x:c>
    </x:row>
    <x:row r="41" ht="112" customHeight="1">
      <x:c r="A41" s="3" t="str">
        <x:v>P036</x:v>
      </x:c>
      <x:c r="B41" s="3" t="str">
        <x:v>미국</x:v>
      </x:c>
      <x:c r="C41" s="3" t="str">
        <x:v>버텍스</x:v>
      </x:c>
      <x:c r="D41" s="3" t="str">
        <x:v>VRTX</x:v>
      </x:c>
      <x:c r="E41" s="3" t="str">
        <x:v>povetacicept</x:v>
      </x:c>
      <x:c r="F41" s="3" t="str">
        <x:v>IgA 신병증</x:v>
      </x:c>
      <x:c r="G41" s="3" t="str">
        <x:v>BAFF/APRIL 이중 억제</x:v>
      </x:c>
      <x:c r="H41" s="3" t="str">
        <x:v>질병 원인 항체를 만드는 B세포의 생존 신호를 줄인다.</x:v>
      </x:c>
      <x:c r="I41" s="10" t="str">
        <x:v>허가심사</x:v>
      </x:c>
      <x:c r="J41" s="10" t="str">
        <x:v>우선심사; RAINIER 추적</x:v>
      </x:c>
      <x:c r="K41" s="3" t="str">
        <x:v>선행 RUBY-3 48주 단백뇨 -64%(80mg 소규모군); 확증결과와 동일시 금지</x:v>
      </x:c>
      <x:c r="L41" s="3" t="str">
        <x:v>FDA 결정</x:v>
      </x:c>
      <x:c r="M41" s="3" t="str">
        <x:v>2026-11-30</x:v>
      </x:c>
      <x:c r="N41" s="3" t="str">
        <x:v>회사 공지 PDUFA</x:v>
      </x:c>
      <x:c r="O41" s="3" t="str">
        <x:v>높음: 승인/긍정 확증 근거. 확장·상업 성공은 별도</x:v>
      </x:c>
      <x:c r="P41" s="3" t="str">
        <x:v>sparsentan; atrasentan; APRIL 약물</x:v>
      </x:c>
      <x:c r="Q41" s="3" t="str">
        <x:v>2030 위험조정 제품매출 67.5–2126.2m USD (분석가정; 회사수취는 계약별)</x:v>
      </x:c>
      <x:c r="R41" s="3" t="str">
        <x:v>Vertex 인수 자산</x:v>
      </x:c>
      <x:c r="S41" s="3" t="str">
        <x:v>가속승인 확증·감염·IgG 감소·경쟁</x:v>
      </x:c>
      <x:c r="T41" s="3" t="str">
        <x:v>큼</x:v>
      </x:c>
      <x:c r="U41" s="3" t="str"/>
      <x:c r="V41" s="3" t="str">
        <x:v>확인한 공식 지정 없음/미검증</x:v>
      </x:c>
      <x:c r="W41" s="3" t="str">
        <x:v>NCT06564142</x:v>
      </x:c>
      <x:c r="X41" s="3" t="str">
        <x:v>ACTIVE_NOT_RECRUITING</x:v>
      </x:c>
      <x:c r="Y41" s="3" t="str">
        <x:v>2028-01-30 (ESTIMATED)</x:v>
      </x:c>
      <x:c r="Z41" s="3" t="str">
        <x:v>2028-01-30 (ESTIMATED)</x:v>
      </x:c>
      <x:c r="AA41" s="3" t="str">
        <x:v>2026-05-15</x:v>
      </x:c>
      <x:c r="AB41" s="3" t="str">
        <x:v>Alpine Immune Sciences→Vertex 인수</x:v>
      </x:c>
      <x:c r="AC41" s="3" t="str">
        <x:v>Alpine Immune Sciences Inc, A Subsidiary of Vertex</x:v>
      </x:c>
      <x:c r="AD41" s="3" t="str">
        <x:v>프로그램별 권리: 매출귀속 설명 참고</x:v>
      </x:c>
      <x:c r="AE41" s="3" t="str">
        <x:v>본조사 확인 못함 (공개 여부/정확률 미검증)</x:v>
      </x:c>
      <x:c r="AF41" s="3" t="str">
        <x:v>매출귀속 설명 참고</x:v>
      </x:c>
      <x:c r="AG41" s="3" t="str">
        <x:v>특정 CDMO 공개 확인 못함</x:v>
      </x:c>
      <x:c r="AH41" s="3" t="str">
        <x:v>매출귀속 설명 참고</x:v>
      </x:c>
      <x:c r="AI41" s="3" t="str">
        <x:v>본조사 확인 못함 (공개 여부/정확률 미검증)</x:v>
      </x:c>
      <x:c r="AJ41" s="3" t="str">
        <x:v>조건부; 확정매출과 구분</x:v>
      </x:c>
      <x:c r="AK41" s="3" t="str">
        <x:v>본조사 확인 못함 (공개 여부/정확률 미검증)</x:v>
      </x:c>
      <x:c r="AL41" s="3" t="str">
        <x:v>본조사 확인 못함 (공개 여부/정확률 미검증)</x:v>
      </x:c>
      <x:c r="AM41" s="3" t="str">
        <x:v>공식/등록 단계 확인</x:v>
      </x:c>
      <x:c r="AN41" s="3" t="str">
        <x:v>2026-10-12 KST</x:v>
      </x:c>
      <x:c r="AO41" s="3" t="str">
        <x:v>S021; S190</x:v>
      </x:c>
      <x:c r="AP41" s="3" t="str">
        <x:v>https://www.sec.gov/Archives/edgar/data/875320/000087532026000256/ex-991_q22026.htm
https://clinicaltrials.gov/study/NCT06564142</x:v>
      </x:c>
    </x:row>
    <x:row r="42" ht="112" customHeight="1">
      <x:c r="A42" s="3" t="str">
        <x:v>P037</x:v>
      </x:c>
      <x:c r="B42" s="3" t="str">
        <x:v>미국</x:v>
      </x:c>
      <x:c r="C42" s="3" t="str">
        <x:v>버텍스</x:v>
      </x:c>
      <x:c r="D42" s="3" t="str">
        <x:v>VRTX</x:v>
      </x:c>
      <x:c r="E42" s="3" t="str">
        <x:v>inaxaplin</x:v>
      </x:c>
      <x:c r="F42" s="3" t="str">
        <x:v>APOL1 신장병</x:v>
      </x:c>
      <x:c r="G42" s="3" t="str">
        <x:v>APOL1 소분자 억제</x:v>
      </x:c>
      <x:c r="H42" s="3" t="str">
        <x:v>신장 손상과 관련한 변이 APOL1 기능을 억제한다.</x:v>
      </x:c>
      <x:c r="I42" s="10" t="str">
        <x:v>2/3상</x:v>
      </x:c>
      <x:c r="J42" s="10" t="str">
        <x:v>AMPLITUDE 모집 완료 H2 가이던스; AMPLIFIED 가을 데이터</x:v>
      </x:c>
      <x:c r="K42" s="3" t="str">
        <x:v>인간 단백뇨 신호; 신장기능 지속 효과 필요</x:v>
      </x:c>
      <x:c r="L42" s="3" t="str">
        <x:v>AMPLITUDE 사전계획 중간분석</x:v>
      </x:c>
      <x:c r="M42" s="3" t="str">
        <x:v>2027년 초</x:v>
      </x:c>
      <x:c r="N42" s="3" t="str">
        <x:v>회사 가이던스</x:v>
      </x:c>
      <x:c r="O42" s="3" t="str">
        <x:v>중간: 인간 근거 있으나 확증·안전성 필요</x:v>
      </x:c>
      <x:c r="P42" s="3" t="str">
        <x:v>표준 신장 보호약; 제한적 표적약</x:v>
      </x:c>
      <x:c r="Q42" s="3" t="str">
        <x:v>2030 위험조정 제품매출 5.4–643.1m USD (분석가정; 회사수취는 계약별)</x:v>
      </x:c>
      <x:c r="R42" s="3" t="str">
        <x:v>Vertex</x:v>
      </x:c>
      <x:c r="S42" s="3" t="str">
        <x:v>유전환자 선정·중간지표·모집</x:v>
      </x:c>
      <x:c r="T42" s="3" t="str">
        <x:v>큼</x:v>
      </x:c>
      <x:c r="U42" s="3" t="str"/>
      <x:c r="V42" s="3" t="str">
        <x:v>확인한 공식 지정 없음/미검증</x:v>
      </x:c>
      <x:c r="W42" s="3" t="str">
        <x:v>NCT05312879; NCT06794996</x:v>
      </x:c>
      <x:c r="X42" s="3" t="str">
        <x:v>RECRUITING</x:v>
      </x:c>
      <x:c r="Y42" s="3" t="str">
        <x:v>2028-06-02 (ESTIMATED)</x:v>
      </x:c>
      <x:c r="Z42" s="3" t="str">
        <x:v>2030-05-07 (ESTIMATED)</x:v>
      </x:c>
      <x:c r="AA42" s="3" t="str">
        <x:v>2026-09-21</x:v>
      </x:c>
      <x:c r="AB42" s="3" t="str">
        <x:v>공식 계약으로 별도 확인 필요</x:v>
      </x:c>
      <x:c r="AC42" s="3" t="str">
        <x:v>Vertex Pharmaceuticals Incorporated</x:v>
      </x:c>
      <x:c r="AD42" s="3" t="str">
        <x:v>프로그램별 권리: 매출귀속 설명 참고</x:v>
      </x:c>
      <x:c r="AE42" s="3" t="str">
        <x:v>본조사 확인 못함 (공개 여부/정확률 미검증)</x:v>
      </x:c>
      <x:c r="AF42" s="3" t="str">
        <x:v>매출귀속 설명 참고</x:v>
      </x:c>
      <x:c r="AG42" s="3" t="str">
        <x:v>특정 CDMO 공개 확인 못함</x:v>
      </x:c>
      <x:c r="AH42" s="3" t="str">
        <x:v>매출귀속 설명 참고</x:v>
      </x:c>
      <x:c r="AI42" s="3" t="str">
        <x:v>본조사 확인 못함 (공개 여부/정확률 미검증)</x:v>
      </x:c>
      <x:c r="AJ42" s="3" t="str">
        <x:v>조건부; 확정매출과 구분</x:v>
      </x:c>
      <x:c r="AK42" s="3" t="str">
        <x:v>본조사 확인 못함 (공개 여부/정확률 미검증)</x:v>
      </x:c>
      <x:c r="AL42" s="3" t="str">
        <x:v>본조사 확인 못함 (공개 여부/정확률 미검증)</x:v>
      </x:c>
      <x:c r="AM42" s="3" t="str">
        <x:v>공식/등록 단계 확인</x:v>
      </x:c>
      <x:c r="AN42" s="3" t="str">
        <x:v>2026-10-12 KST</x:v>
      </x:c>
      <x:c r="AO42" s="3" t="str">
        <x:v>S021; S191; S192</x:v>
      </x:c>
      <x:c r="AP42" s="3" t="str">
        <x:v>https://www.sec.gov/Archives/edgar/data/875320/000087532026000256/ex-991_q22026.htm
https://clinicaltrials.gov/study/NCT05312879
https://clinicaltrials.gov/study/NCT06794996</x:v>
      </x:c>
    </x:row>
    <x:row r="43" ht="112" customHeight="1">
      <x:c r="A43" s="3" t="str">
        <x:v>P038</x:v>
      </x:c>
      <x:c r="B43" s="3" t="str">
        <x:v>미국</x:v>
      </x:c>
      <x:c r="C43" s="3" t="str">
        <x:v>버텍스</x:v>
      </x:c>
      <x:c r="D43" s="3" t="str">
        <x:v>VRTX</x:v>
      </x:c>
      <x:c r="E43" s="3" t="str">
        <x:v>suzetrigine / JOURNAVX</x:v>
      </x:c>
      <x:c r="F43" s="3" t="str">
        <x:v>당뇨성 말초신경통</x:v>
      </x:c>
      <x:c r="G43" s="3" t="str">
        <x:v>NaV1.8 억제</x:v>
      </x:c>
      <x:c r="H43" s="3" t="str">
        <x:v>통증 신경의 전기 신호를 말초에서 차단한다.</x:v>
      </x:c>
      <x:c r="I43" s="10" t="str">
        <x:v>3상 확장</x:v>
      </x:c>
      <x:c r="J43" s="10" t="str">
        <x:v>DPN 3상 등록 완료 목표 2026말; 결과와 다름</x:v>
      </x:c>
      <x:c r="K43" s="3" t="str">
        <x:v>급성통증 승인 ≠ 만성 DPN 성공</x:v>
      </x:c>
      <x:c r="L43" s="3" t="str">
        <x:v>모집 완료·만성통증 결과</x:v>
      </x:c>
      <x:c r="M43" s="3" t="str">
        <x:v>2026 Q4 모집; 2027–2028 결과 추정</x:v>
      </x:c>
      <x:c r="N43" s="3" t="str">
        <x:v>모집 회사; 결과 분석 추정</x:v>
      </x:c>
      <x:c r="O43" s="3" t="str">
        <x:v>중간: 인간 근거 있으나 확증·안전성 필요</x:v>
      </x:c>
      <x:c r="P43" s="3" t="str">
        <x:v>pregabalin; duloxetine</x:v>
      </x:c>
      <x:c r="Q43" s="3" t="str">
        <x:v>2030년 시나리오 모델 대상이면 별도 시트 참조; 그 외 정량 미산정</x:v>
      </x:c>
      <x:c r="R43" s="3" t="str">
        <x:v>Vertex</x:v>
      </x:c>
      <x:c r="S43" s="3" t="str">
        <x:v>만성효과·위약효과·내약성</x:v>
      </x:c>
      <x:c r="T43" s="3" t="str">
        <x:v>보통</x:v>
      </x:c>
      <x:c r="U43" s="3" t="str"/>
      <x:c r="V43" s="3" t="str">
        <x:v>확인한 공식 지정 없음/미검증</x:v>
      </x:c>
      <x:c r="W43" s="3" t="str"/>
      <x:c r="X43" s="3"/>
      <x:c r="Y43" s="3"/>
      <x:c r="Z43" s="3"/>
      <x:c r="AA43" s="3"/>
      <x:c r="AB43" s="3" t="str">
        <x:v>공식 계약으로 별도 확인 필요</x:v>
      </x:c>
      <x:c r="AC43" s="3" t="str">
        <x:v>회사/파트너: 임상등록 원문 전수 확인 미완료</x:v>
      </x:c>
      <x:c r="AD43" s="3" t="str">
        <x:v>프로그램별 권리: 매출귀속 설명 참고</x:v>
      </x:c>
      <x:c r="AE43" s="3" t="str">
        <x:v>본조사 확인 못함 (공개 여부/정확률 미검증)</x:v>
      </x:c>
      <x:c r="AF43" s="3" t="str">
        <x:v>매출귀속 설명 참고</x:v>
      </x:c>
      <x:c r="AG43" s="3" t="str">
        <x:v>특정 CDMO 공개 확인 못함</x:v>
      </x:c>
      <x:c r="AH43" s="3" t="str">
        <x:v>매출귀속 설명 참고</x:v>
      </x:c>
      <x:c r="AI43" s="3" t="str">
        <x:v>본조사 확인 못함 (공개 여부/정확률 미검증)</x:v>
      </x:c>
      <x:c r="AJ43" s="3" t="str">
        <x:v>조건부; 확정매출과 구분</x:v>
      </x:c>
      <x:c r="AK43" s="3" t="str">
        <x:v>본조사 확인 못함 (공개 여부/정확률 미검증)</x:v>
      </x:c>
      <x:c r="AL43" s="3" t="str">
        <x:v>본조사 확인 못함 (공개 여부/정확률 미검증)</x:v>
      </x:c>
      <x:c r="AM43" s="3" t="str">
        <x:v>공식/등록 단계 확인</x:v>
      </x:c>
      <x:c r="AN43" s="3" t="str">
        <x:v>2026-10-12 KST</x:v>
      </x:c>
      <x:c r="AO43" s="3" t="str">
        <x:v>S021</x:v>
      </x:c>
      <x:c r="AP43" s="3" t="str">
        <x:v>https://www.sec.gov/Archives/edgar/data/875320/000087532026000256/ex-991_q22026.htm</x:v>
      </x:c>
    </x:row>
    <x:row r="44" ht="112" customHeight="1">
      <x:c r="A44" s="3" t="str">
        <x:v>P039</x:v>
      </x:c>
      <x:c r="B44" s="3" t="str">
        <x:v>미국</x:v>
      </x:c>
      <x:c r="C44" s="3" t="str">
        <x:v>버텍스</x:v>
      </x:c>
      <x:c r="D44" s="3" t="str">
        <x:v>VRTX</x:v>
      </x:c>
      <x:c r="E44" s="3" t="str">
        <x:v>zimislecel</x:v>
      </x:c>
      <x:c r="F44" s="3" t="str">
        <x:v>1형 당뇨</x:v>
      </x:c>
      <x:c r="G44" s="3" t="str">
        <x:v>줄기세포 유래 췌도</x:v>
      </x:c>
      <x:c r="H44" s="3" t="str">
        <x:v>인슐린을 만드는 췌도세포를 이식한다.</x:v>
      </x:c>
      <x:c r="I44" s="10" t="str">
        <x:v>1/2/3상</x:v>
      </x:c>
      <x:c r="J44" s="10" t="str">
        <x:v>제조 일정 조정; 확정 신청일 삭제</x:v>
      </x:c>
      <x:c r="K44" s="3" t="str">
        <x:v>인간 인슐린 독립 근거 있으나 면역억제 필요; 표본 수치 최신 원문 미추출</x:v>
      </x:c>
      <x:c r="L44" s="3" t="str">
        <x:v>제조 재가동·수정 일정·장기 추적</x:v>
      </x:c>
      <x:c r="M44" s="3" t="str">
        <x:v>회사 미공개</x:v>
      </x:c>
      <x:c r="N44" s="3" t="str">
        <x:v>일정 조정; 다음 날짜 미공개</x:v>
      </x:c>
      <x:c r="O44" s="3" t="str">
        <x:v>중간: 인간 근거 있으나 확증·안전성 필요</x:v>
      </x:c>
      <x:c r="P44" s="3" t="str">
        <x:v>인슐린·자동 펌프; 췌도이식</x:v>
      </x:c>
      <x:c r="Q44" s="3" t="str">
        <x:v>2030 위험조정 제품매출 3.6–388.8m USD (분석가정; 회사수취는 계약별)</x:v>
      </x:c>
      <x:c r="R44" s="3" t="str">
        <x:v>Vertex; 특정 CDMO 미확인</x:v>
      </x:c>
      <x:c r="S44" s="3" t="str">
        <x:v>면역억제·제조·지속성·환자 제한</x:v>
      </x:c>
      <x:c r="T44" s="3" t="str">
        <x:v>큼</x:v>
      </x:c>
      <x:c r="U44" s="3" t="str">
        <x:v>🚀 초기 인간 검증; 고위험·면역억제 필요</x:v>
      </x:c>
      <x:c r="V44" s="3" t="str">
        <x:v>확인한 공식 지정 없음/미검증</x:v>
      </x:c>
      <x:c r="W44" s="3" t="str">
        <x:v>NCT04786262</x:v>
      </x:c>
      <x:c r="X44" s="3" t="str">
        <x:v>RECRUITING</x:v>
      </x:c>
      <x:c r="Y44" s="3" t="str">
        <x:v>2027-12-31 (ESTIMATED)</x:v>
      </x:c>
      <x:c r="Z44" s="3" t="str">
        <x:v>2031-12-31 (ESTIMATED)</x:v>
      </x:c>
      <x:c r="AA44" s="3" t="str">
        <x:v>2026-09-01</x:v>
      </x:c>
      <x:c r="AB44" s="3" t="str">
        <x:v>공식 계약으로 별도 확인 필요</x:v>
      </x:c>
      <x:c r="AC44" s="3" t="str">
        <x:v>Vertex Pharmaceuticals Incorporated</x:v>
      </x:c>
      <x:c r="AD44" s="3" t="str">
        <x:v>프로그램별 권리: 매출귀속 설명 참고</x:v>
      </x:c>
      <x:c r="AE44" s="3" t="str">
        <x:v>본조사 확인 못함 (공개 여부/정확률 미검증)</x:v>
      </x:c>
      <x:c r="AF44" s="3" t="str">
        <x:v>매출귀속 설명 참고</x:v>
      </x:c>
      <x:c r="AG44" s="3" t="str">
        <x:v>특정 CDMO 공개 확인 못함</x:v>
      </x:c>
      <x:c r="AH44" s="3" t="str">
        <x:v>매출귀속 설명 참고</x:v>
      </x:c>
      <x:c r="AI44" s="3" t="str">
        <x:v>본조사 확인 못함 (공개 여부/정확률 미검증)</x:v>
      </x:c>
      <x:c r="AJ44" s="3" t="str">
        <x:v>조건부; 확정매출과 구분</x:v>
      </x:c>
      <x:c r="AK44" s="3" t="str">
        <x:v>본조사 확인 못함 (공개 여부/정확률 미검증)</x:v>
      </x:c>
      <x:c r="AL44" s="3" t="str">
        <x:v>본조사 확인 못함 (공개 여부/정확률 미검증)</x:v>
      </x:c>
      <x:c r="AM44" s="3" t="str">
        <x:v>공식/등록 단계 확인</x:v>
      </x:c>
      <x:c r="AN44" s="3" t="str">
        <x:v>2026-10-12 KST</x:v>
      </x:c>
      <x:c r="AO44" s="3" t="str">
        <x:v>S112; S193</x:v>
      </x:c>
      <x:c r="AP44" s="3" t="str">
        <x:v>https://www.sec.gov/Archives/edgar/data/875320/000087532026000259/vrtx-20260630.htm
https://clinicaltrials.gov/study/NCT04786262</x:v>
      </x:c>
    </x:row>
    <x:row r="45" ht="112" customHeight="1">
      <x:c r="A45" s="3" t="str">
        <x:v>P040</x:v>
      </x:c>
      <x:c r="B45" s="3" t="str">
        <x:v>미국</x:v>
      </x:c>
      <x:c r="C45" s="3" t="str">
        <x:v>버텍스</x:v>
      </x:c>
      <x:c r="D45" s="3" t="str">
        <x:v>VRTX</x:v>
      </x:c>
      <x:c r="E45" s="3" t="str">
        <x:v>VX-670</x:v>
      </x:c>
      <x:c r="F45" s="3" t="str">
        <x:v>근긴장성 이영양증 1형</x:v>
      </x:c>
      <x:c r="G45" s="3" t="str">
        <x:v>핵산 치료 전달 복합</x:v>
      </x:c>
      <x:c r="H45" s="3" t="str">
        <x:v>질환 원인 RNA를 겨냥해 근육 기능 회복을 목표로 한다.</x:v>
      </x:c>
      <x:c r="I45" s="12" t="str">
        <x:v>1/2상</x:v>
      </x:c>
      <x:c r="J45" s="12" t="str">
        <x:v>회사 H2 2026 데이터 가이던스</x:v>
      </x:c>
      <x:c r="K45" s="3" t="str">
        <x:v>초기 인간 투여; 객관 근기능·안전성 확인 필요</x:v>
      </x:c>
      <x:c r="L45" s="3" t="str">
        <x:v>초기 임상 데이터</x:v>
      </x:c>
      <x:c r="M45" s="3" t="str">
        <x:v>2026 하반기 (잔여 Q4)</x:v>
      </x:c>
      <x:c r="N45" s="3" t="str">
        <x:v>회사 가이던스; 발표 여부 추가 확인 필요</x:v>
      </x:c>
      <x:c r="O45" s="3" t="str">
        <x:v>중간: 인간 근거 있으나 확증·안전성 필요</x:v>
      </x:c>
      <x:c r="P45" s="3" t="str">
        <x:v>AOC 계열; 대증치료</x:v>
      </x:c>
      <x:c r="Q45" s="3" t="str">
        <x:v>2030년 시나리오 모델 대상이면 별도 시트 참조; 그 외 정량 미산정</x:v>
      </x:c>
      <x:c r="R45" s="3" t="str">
        <x:v>Vertex</x:v>
      </x:c>
      <x:c r="S45" s="3" t="str">
        <x:v>전달·근기능 대조·안전성</x:v>
      </x:c>
      <x:c r="T45" s="3" t="str">
        <x:v>보통</x:v>
      </x:c>
      <x:c r="U45" s="3" t="str"/>
      <x:c r="V45" s="3" t="str">
        <x:v>확인한 공식 지정 없음/미검증</x:v>
      </x:c>
      <x:c r="W45" s="3" t="str"/>
      <x:c r="X45" s="3"/>
      <x:c r="Y45" s="3"/>
      <x:c r="Z45" s="3"/>
      <x:c r="AA45" s="3"/>
      <x:c r="AB45" s="3" t="str">
        <x:v>공식 계약으로 별도 확인 필요</x:v>
      </x:c>
      <x:c r="AC45" s="3" t="str">
        <x:v>회사/파트너: 임상등록 원문 전수 확인 미완료</x:v>
      </x:c>
      <x:c r="AD45" s="3" t="str">
        <x:v>프로그램별 권리: 매출귀속 설명 참고</x:v>
      </x:c>
      <x:c r="AE45" s="3" t="str">
        <x:v>본조사 확인 못함 (공개 여부/정확률 미검증)</x:v>
      </x:c>
      <x:c r="AF45" s="3" t="str">
        <x:v>매출귀속 설명 참고</x:v>
      </x:c>
      <x:c r="AG45" s="3" t="str">
        <x:v>특정 CDMO 공개 확인 못함</x:v>
      </x:c>
      <x:c r="AH45" s="3" t="str">
        <x:v>매출귀속 설명 참고</x:v>
      </x:c>
      <x:c r="AI45" s="3" t="str">
        <x:v>본조사 확인 못함 (공개 여부/정확률 미검증)</x:v>
      </x:c>
      <x:c r="AJ45" s="3" t="str">
        <x:v>조건부; 확정매출과 구분</x:v>
      </x:c>
      <x:c r="AK45" s="3" t="str">
        <x:v>본조사 확인 못함 (공개 여부/정확률 미검증)</x:v>
      </x:c>
      <x:c r="AL45" s="3" t="str">
        <x:v>본조사 확인 못함 (공개 여부/정확률 미검증)</x:v>
      </x:c>
      <x:c r="AM45" s="3" t="str">
        <x:v>공식/등록 단계 확인</x:v>
      </x:c>
      <x:c r="AN45" s="3" t="str">
        <x:v>2026-10-12 KST</x:v>
      </x:c>
      <x:c r="AO45" s="3" t="str">
        <x:v>S021</x:v>
      </x:c>
      <x:c r="AP45" s="3" t="str">
        <x:v>https://www.sec.gov/Archives/edgar/data/875320/000087532026000256/ex-991_q22026.htm</x:v>
      </x:c>
    </x:row>
    <x:row r="46" ht="112" customHeight="1">
      <x:c r="A46" s="3" t="str">
        <x:v>P041</x:v>
      </x:c>
      <x:c r="B46" s="3" t="str">
        <x:v>미국</x:v>
      </x:c>
      <x:c r="C46" s="3" t="str">
        <x:v>모더나</x:v>
      </x:c>
      <x:c r="D46" s="3" t="str">
        <x:v>MRNA</x:v>
      </x:c>
      <x:c r="E46" s="3" t="str">
        <x:v>intismeran autogene / V940</x:v>
      </x:c>
      <x:c r="F46" s="3" t="str">
        <x:v>절제 흑색종 재발 예방</x:v>
      </x:c>
      <x:c r="G46" s="3" t="str">
        <x:v>개인맞춤 mRNA 암백신</x:v>
      </x:c>
      <x:c r="H46" s="3" t="str">
        <x:v>환자 암의 변이를 읽어 맞춤 면역표적을 만든다.</x:v>
      </x:c>
      <x:c r="I46" s="10" t="str">
        <x:v>3상 긍정</x:v>
      </x:c>
      <x:c r="J46" s="10" t="str">
        <x:v>INTerpath-001 성공 2026-08-19; OS 추적</x:v>
      </x:c>
      <x:c r="K46" s="3" t="str">
        <x:v>3상 RFS·DMFS 충족; 정확 HR·절대차 미공개로 확인. 2상 HR을 3상으로 쓰지 않음</x:v>
      </x:c>
      <x:c r="L46" s="3" t="str">
        <x:v>전체 수치·허가신청·제조 계획</x:v>
      </x:c>
      <x:c r="M46" s="3" t="str">
        <x:v>2026 Q4–2027 분석 전망</x:v>
      </x:c>
      <x:c r="N46" s="3" t="str">
        <x:v>다음 구체 일자 미공개; 분석 추정</x:v>
      </x:c>
      <x:c r="O46" s="3" t="str">
        <x:v>높음: 승인/긍정 확증 근거. 확장·상업 성공은 별도</x:v>
      </x:c>
      <x:c r="P46" s="3" t="str">
        <x:v>PD-1 단독; 보조 면역치료</x:v>
      </x:c>
      <x:c r="Q46" s="3" t="str">
        <x:v>2030 위험조정 제품매출 25.2–1872.0m USD (분석가정; 회사수취는 계약별)</x:v>
      </x:c>
      <x:c r="R46" s="3" t="str">
        <x:v>Moderna·Merck 비용/순이익 50:50; KEYTRUDA 별도</x:v>
      </x:c>
      <x:c r="S46" s="3" t="str">
        <x:v>맞춤 제조비·효과 크기·OS·허가</x:v>
      </x:c>
      <x:c r="T46" s="3" t="str">
        <x:v>매우 큼</x:v>
      </x:c>
      <x:c r="U46" s="3" t="str">
        <x:v>🚀 인간 3상 주요 지표 검증; 허가/OS 별도</x:v>
      </x:c>
      <x:c r="V46" s="3" t="str">
        <x:v>확인한 공식 지정 없음/미검증</x:v>
      </x:c>
      <x:c r="W46" s="3" t="str">
        <x:v>NCT05933577</x:v>
      </x:c>
      <x:c r="X46" s="3" t="str">
        <x:v>ACTIVE_NOT_RECRUITING</x:v>
      </x:c>
      <x:c r="Y46" s="3" t="str">
        <x:v>2029-10-26 (ESTIMATED)</x:v>
      </x:c>
      <x:c r="Z46" s="3" t="str">
        <x:v>2030-09-26 (ESTIMATED)</x:v>
      </x:c>
      <x:c r="AA46" s="3" t="str">
        <x:v>2025-09-24</x:v>
      </x:c>
      <x:c r="AB46" s="3" t="str">
        <x:v>Moderna mRNA 플랫폼</x:v>
      </x:c>
      <x:c r="AC46" s="3" t="str">
        <x:v>Merck Sharp &amp; Dohme LLC</x:v>
      </x:c>
      <x:c r="AD46" s="3" t="str">
        <x:v>글로벌 공동</x:v>
      </x:c>
      <x:c r="AE46" s="3" t="str">
        <x:v>본조사 확인 못함 (공개 여부/정확률 미검증)</x:v>
      </x:c>
      <x:c r="AF46" s="3" t="str">
        <x:v>Merck</x:v>
      </x:c>
      <x:c r="AG46" s="3" t="str">
        <x:v>Moderna 제조 역량; 외부 CDMO 특정 미확인</x:v>
      </x:c>
      <x:c r="AH46" s="3" t="str">
        <x:v>매출귀속 설명 참고</x:v>
      </x:c>
      <x:c r="AI46" s="3" t="str">
        <x:v>2022 Merck 옵션행사 $250m</x:v>
      </x:c>
      <x:c r="AJ46" s="3" t="str">
        <x:v>조건부; 확정매출과 구분</x:v>
      </x:c>
      <x:c r="AK46" s="3" t="str">
        <x:v>단순 royalty 구조 아님; 비용·순이익 50:50</x:v>
      </x:c>
      <x:c r="AL46" s="3" t="str">
        <x:v>본조사 확인 못함 (공개 여부/정확률 미검증)</x:v>
      </x:c>
      <x:c r="AM46" s="3" t="str">
        <x:v>공식/등록 단계 확인</x:v>
      </x:c>
      <x:c r="AN46" s="3" t="str">
        <x:v>2026-10-12 KST</x:v>
      </x:c>
      <x:c r="AO46" s="3" t="str">
        <x:v>S113; S135; S194</x:v>
      </x:c>
      <x:c r="AP46" s="3" t="str">
        <x:v>https://news.modernatx.com/merck-and-moderna-announce-phase-3-interpath-001-trial-of-intismeran-plus-keytruda-met-endpoints-of-rfs-and-dmfs-in-melanoma
https://www.merck.com/news/merck-and-moderna-announce-exercise-of-option-by-merck-for-joint-development-and-commercialization-of-investigational-personalized-cancer-vaccine/
https://clinicaltrials.gov/study/NCT05933577</x:v>
      </x:c>
    </x:row>
    <x:row r="47" ht="112" customHeight="1">
      <x:c r="A47" s="3" t="str">
        <x:v>P042</x:v>
      </x:c>
      <x:c r="B47" s="3" t="str">
        <x:v>미국</x:v>
      </x:c>
      <x:c r="C47" s="3" t="str">
        <x:v>모더나</x:v>
      </x:c>
      <x:c r="D47" s="3" t="str">
        <x:v>MRNA</x:v>
      </x:c>
      <x:c r="E47" s="3" t="str">
        <x:v>mRNA-1403</x:v>
      </x:c>
      <x:c r="F47" s="3" t="str">
        <x:v>노로바이러스 예방</x:v>
      </x:c>
      <x:c r="G47" s="3" t="str">
        <x:v>mRNA 백신</x:v>
      </x:c>
      <x:c r="H47" s="3" t="str">
        <x:v>노로바이러스 항원을 발현해 면역반응을 유도한다.</x:v>
      </x:c>
      <x:c r="I47" s="10" t="str">
        <x:v>3상</x:v>
      </x:c>
      <x:c r="J47" s="10" t="str">
        <x:v>중간 조기성공 기준 미충족; 맹검 유지·추가 코호트</x:v>
      </x:c>
      <x:c r="K47" s="3" t="str">
        <x:v>조기 성공 실패 ≠ 최종 실패; 모집 증가로 일정 위험</x:v>
      </x:c>
      <x:c r="L47" s="3" t="str">
        <x:v>최종 효능·추가 코호트 진행</x:v>
      </x:c>
      <x:c r="M47" s="3" t="str">
        <x:v>회사 미공개</x:v>
      </x:c>
      <x:c r="N47" s="3" t="str">
        <x:v>수정 최종일 미공개</x:v>
      </x:c>
      <x:c r="O47" s="3" t="str">
        <x:v>중간: 인간 근거 있으나 확증·안전성 필요</x:v>
      </x:c>
      <x:c r="P47" s="3" t="str">
        <x:v>예방 위생; 경쟁 VLP 백신</x:v>
      </x:c>
      <x:c r="Q47" s="3" t="str">
        <x:v>2030년 시나리오 모델 대상이면 별도 시트 참조; 그 외 정량 미산정</x:v>
      </x:c>
      <x:c r="R47" s="3" t="str">
        <x:v>Moderna</x:v>
      </x:c>
      <x:c r="S47" s="3" t="str">
        <x:v>사건 수·유행주·고령층 효능·일정</x:v>
      </x:c>
      <x:c r="T47" s="3" t="str">
        <x:v>큼</x:v>
      </x:c>
      <x:c r="U47" s="3" t="str"/>
      <x:c r="V47" s="3" t="str">
        <x:v>확인한 공식 지정 없음/미검증</x:v>
      </x:c>
      <x:c r="W47" s="3" t="str">
        <x:v>NCT06592794</x:v>
      </x:c>
      <x:c r="X47" s="3" t="str">
        <x:v>ACTIVE_NOT_RECRUITING</x:v>
      </x:c>
      <x:c r="Y47" s="3" t="str">
        <x:v>2027-02-15 (ESTIMATED)</x:v>
      </x:c>
      <x:c r="Z47" s="3" t="str">
        <x:v>2027-02-15 (ESTIMATED)</x:v>
      </x:c>
      <x:c r="AA47" s="3" t="str">
        <x:v>2026-05-13</x:v>
      </x:c>
      <x:c r="AB47" s="3" t="str">
        <x:v>공식 계약으로 별도 확인 필요</x:v>
      </x:c>
      <x:c r="AC47" s="3" t="str">
        <x:v>ModernaTX, Inc.</x:v>
      </x:c>
      <x:c r="AD47" s="3" t="str">
        <x:v>프로그램별 권리: 매출귀속 설명 참고</x:v>
      </x:c>
      <x:c r="AE47" s="3" t="str">
        <x:v>본조사 확인 못함 (공개 여부/정확률 미검증)</x:v>
      </x:c>
      <x:c r="AF47" s="3" t="str">
        <x:v>매출귀속 설명 참고</x:v>
      </x:c>
      <x:c r="AG47" s="3" t="str">
        <x:v>특정 CDMO 공개 확인 못함</x:v>
      </x:c>
      <x:c r="AH47" s="3" t="str">
        <x:v>매출귀속 설명 참고</x:v>
      </x:c>
      <x:c r="AI47" s="3" t="str">
        <x:v>본조사 확인 못함 (공개 여부/정확률 미검증)</x:v>
      </x:c>
      <x:c r="AJ47" s="3" t="str">
        <x:v>조건부; 확정매출과 구분</x:v>
      </x:c>
      <x:c r="AK47" s="3" t="str">
        <x:v>본조사 확인 못함 (공개 여부/정확률 미검증)</x:v>
      </x:c>
      <x:c r="AL47" s="3" t="str">
        <x:v>본조사 확인 못함 (공개 여부/정확률 미검증)</x:v>
      </x:c>
      <x:c r="AM47" s="3" t="str">
        <x:v>공식/등록 단계 확인</x:v>
      </x:c>
      <x:c r="AN47" s="3" t="str">
        <x:v>2026-10-12 KST</x:v>
      </x:c>
      <x:c r="AO47" s="3" t="str">
        <x:v>S023; S195</x:v>
      </x:c>
      <x:c r="AP47" s="3" t="str">
        <x:v>https://www.accessnewswire.com/newsroom/en/healthcare-and-pharmaceutical/moderna-reports-second-quarter-2026-financial-results-and-provides-bu-1199078
https://clinicaltrials.gov/study/NCT06592794</x:v>
      </x:c>
    </x:row>
    <x:row r="48" ht="112" customHeight="1">
      <x:c r="A48" s="3" t="str">
        <x:v>P043</x:v>
      </x:c>
      <x:c r="B48" s="3" t="str">
        <x:v>미국</x:v>
      </x:c>
      <x:c r="C48" s="3" t="str">
        <x:v>모더나</x:v>
      </x:c>
      <x:c r="D48" s="3" t="str">
        <x:v>MRNA</x:v>
      </x:c>
      <x:c r="E48" s="3" t="str">
        <x:v>mRNA-1010 / mFLUSIVA</x:v>
      </x:c>
      <x:c r="F48" s="3" t="str">
        <x:v>50세 이상 인플루엔자 예방</x:v>
      </x:c>
      <x:c r="G48" s="3" t="str">
        <x:v>mRNA 백신</x:v>
      </x:c>
      <x:c r="H48" s="3" t="str">
        <x:v>계절 독감 항원을 mRNA로 전달한다.</x:v>
      </x:c>
      <x:c r="I48" s="11" t="str">
        <x:v>승인</x:v>
      </x:c>
      <x:c r="J48" s="11" t="str">
        <x:v>FDA 2026-08-05 승인; 연령별 경로 차이</x:v>
      </x:c>
      <x:c r="K48" s="3" t="str">
        <x:v>50–64세 전통 승인; 65+ 가속승인·추가 시험 의무</x:v>
      </x:c>
      <x:c r="L48" s="3" t="str">
        <x:v>출시·65+ 시판후 확증</x:v>
      </x:c>
      <x:c r="M48" s="3" t="str">
        <x:v>2026 Q4 이후</x:v>
      </x:c>
      <x:c r="N48" s="3" t="str">
        <x:v>FDA 승인서; 판매 시점 별도</x:v>
      </x:c>
      <x:c r="O48" s="3" t="str">
        <x:v>높음: 승인/긍정 확증 근거. 확장·상업 성공은 별도</x:v>
      </x:c>
      <x:c r="P48" s="3" t="str">
        <x:v>고용량·adjuvant 독감 백신</x:v>
      </x:c>
      <x:c r="Q48" s="3" t="str">
        <x:v>2030년 시나리오 모델 대상이면 별도 시트 참조; 그 외 정량 미산정</x:v>
      </x:c>
      <x:c r="R48" s="3" t="str">
        <x:v>Moderna</x:v>
      </x:c>
      <x:c r="S48" s="3" t="str">
        <x:v>기존 독감 백신 경쟁·확증시험·수요</x:v>
      </x:c>
      <x:c r="T48" s="3" t="str">
        <x:v>보통</x:v>
      </x:c>
      <x:c r="U48" s="3" t="str"/>
      <x:c r="V48" s="3" t="str">
        <x:v>확인한 공식 지정 없음/미검증</x:v>
      </x:c>
      <x:c r="W48" s="3" t="str">
        <x:v>NCT06602024</x:v>
      </x:c>
      <x:c r="X48" s="3" t="str">
        <x:v>COMPLETED</x:v>
      </x:c>
      <x:c r="Y48" s="3" t="str">
        <x:v>2025-08-21 (ACTUAL)</x:v>
      </x:c>
      <x:c r="Z48" s="3" t="str">
        <x:v>2025-08-21 (ACTUAL)</x:v>
      </x:c>
      <x:c r="AA48" s="3" t="str">
        <x:v>2026-09-16</x:v>
      </x:c>
      <x:c r="AB48" s="3" t="str">
        <x:v>공식 계약으로 별도 확인 필요</x:v>
      </x:c>
      <x:c r="AC48" s="3" t="str">
        <x:v>ModernaTX, Inc.</x:v>
      </x:c>
      <x:c r="AD48" s="3" t="str">
        <x:v>프로그램별 권리: 매출귀속 설명 참고</x:v>
      </x:c>
      <x:c r="AE48" s="3" t="str">
        <x:v>본조사 확인 못함 (공개 여부/정확률 미검증)</x:v>
      </x:c>
      <x:c r="AF48" s="3" t="str">
        <x:v>매출귀속 설명 참고</x:v>
      </x:c>
      <x:c r="AG48" s="3" t="str">
        <x:v>특정 CDMO 공개 확인 못함</x:v>
      </x:c>
      <x:c r="AH48" s="3" t="str">
        <x:v>매출귀속 설명 참고</x:v>
      </x:c>
      <x:c r="AI48" s="3" t="str">
        <x:v>본조사 확인 못함 (공개 여부/정확률 미검증)</x:v>
      </x:c>
      <x:c r="AJ48" s="3" t="str">
        <x:v>조건부; 확정매출과 구분</x:v>
      </x:c>
      <x:c r="AK48" s="3" t="str">
        <x:v>본조사 확인 못함 (공개 여부/정확률 미검증)</x:v>
      </x:c>
      <x:c r="AL48" s="3" t="str">
        <x:v>본조사 확인 못함 (공개 여부/정확률 미검증)</x:v>
      </x:c>
      <x:c r="AM48" s="3" t="str">
        <x:v>공식/등록 단계 확인</x:v>
      </x:c>
      <x:c r="AN48" s="3" t="str">
        <x:v>2026-10-12 KST</x:v>
      </x:c>
      <x:c r="AO48" s="3" t="str">
        <x:v>S114; S196</x:v>
      </x:c>
      <x:c r="AP48" s="3" t="str">
        <x:v>https://www.fda.gov/media/194121/download?attachment=
https://clinicaltrials.gov/study/NCT06602024</x:v>
      </x:c>
    </x:row>
    <x:row r="49" ht="112" customHeight="1">
      <x:c r="A49" s="3" t="str">
        <x:v>P044</x:v>
      </x:c>
      <x:c r="B49" s="3" t="str">
        <x:v>미국</x:v>
      </x:c>
      <x:c r="C49" s="3" t="str">
        <x:v>모더나</x:v>
      </x:c>
      <x:c r="D49" s="3" t="str">
        <x:v>MRNA</x:v>
      </x:c>
      <x:c r="E49" s="3" t="str">
        <x:v>mRNA-1647</x:v>
      </x:c>
      <x:c r="F49" s="3" t="str">
        <x:v>선천 CMV 예방</x:v>
      </x:c>
      <x:c r="G49" s="3" t="str">
        <x:v>mRNA 백신</x:v>
      </x:c>
      <x:c r="H49" s="3" t="str">
        <x:v>CMV 항원 면역을 유도하려 했던 백신이다.</x:v>
      </x:c>
      <x:c r="I49" s="13" t="str">
        <x:v>3상 실패/중단</x:v>
      </x:c>
      <x:c r="J49" s="13" t="str">
        <x:v>선천 CMV 개발 프로그램 중단</x:v>
      </x:c>
      <x:c r="K49" s="3" t="str">
        <x:v>회사 공식 실패/중단 설명 확인</x:v>
      </x:c>
      <x:c r="L49" s="3" t="str">
        <x:v>없음</x:v>
      </x:c>
      <x:c r="M49" s="3" t="str">
        <x:v>중단</x:v>
      </x:c>
      <x:c r="N49" s="3" t="str">
        <x:v>회사 확인</x:v>
      </x:c>
      <x:c r="O49" s="3" t="str">
        <x:v>낮음/판단유보: 초기·실패·최신 상태 미확인</x:v>
      </x:c>
      <x:c r="P49" s="3" t="str">
        <x:v>CMV 후보; 감염 예방</x:v>
      </x:c>
      <x:c r="Q49" s="3" t="str">
        <x:v>2030년 시나리오 모델 대상이면 별도 시트 참조; 그 외 정량 미산정</x:v>
      </x:c>
      <x:c r="R49" s="3" t="str">
        <x:v>Moderna; 미래 매출 기본 0</x:v>
      </x:c>
      <x:c r="S49" s="3" t="str">
        <x:v>효능 실패</x:v>
      </x:c>
      <x:c r="T49" s="3" t="str">
        <x:v>제한적</x:v>
      </x:c>
      <x:c r="U49" s="3" t="str"/>
      <x:c r="V49" s="3" t="str">
        <x:v>확인한 공식 지정 없음/미검증</x:v>
      </x:c>
      <x:c r="W49" s="3" t="str"/>
      <x:c r="X49" s="3"/>
      <x:c r="Y49" s="3"/>
      <x:c r="Z49" s="3"/>
      <x:c r="AA49" s="3"/>
      <x:c r="AB49" s="3" t="str">
        <x:v>공식 계약으로 별도 확인 필요</x:v>
      </x:c>
      <x:c r="AC49" s="3" t="str">
        <x:v>회사/파트너: 임상등록 원문 전수 확인 미완료</x:v>
      </x:c>
      <x:c r="AD49" s="3" t="str">
        <x:v>프로그램별 권리: 매출귀속 설명 참고</x:v>
      </x:c>
      <x:c r="AE49" s="3" t="str">
        <x:v>본조사 확인 못함 (공개 여부/정확률 미검증)</x:v>
      </x:c>
      <x:c r="AF49" s="3" t="str">
        <x:v>매출귀속 설명 참고</x:v>
      </x:c>
      <x:c r="AG49" s="3" t="str">
        <x:v>특정 CDMO 공개 확인 못함</x:v>
      </x:c>
      <x:c r="AH49" s="3" t="str">
        <x:v>매출귀속 설명 참고</x:v>
      </x:c>
      <x:c r="AI49" s="3" t="str">
        <x:v>본조사 확인 못함 (공개 여부/정확률 미검증)</x:v>
      </x:c>
      <x:c r="AJ49" s="3" t="str">
        <x:v>조건부; 확정매출과 구분</x:v>
      </x:c>
      <x:c r="AK49" s="3" t="str">
        <x:v>본조사 확인 못함 (공개 여부/정확률 미검증)</x:v>
      </x:c>
      <x:c r="AL49" s="3" t="str">
        <x:v>본조사 확인 못함 (공개 여부/정확률 미검증)</x:v>
      </x:c>
      <x:c r="AM49" s="3" t="str">
        <x:v>공식/등록 단계 확인</x:v>
      </x:c>
      <x:c r="AN49" s="3" t="str">
        <x:v>2026-10-12 KST</x:v>
      </x:c>
      <x:c r="AO49" s="3" t="str">
        <x:v>S115</x:v>
      </x:c>
      <x:c r="AP49" s="3" t="str">
        <x:v>https://www.modernatx.com/media-center/all-media/blogs/phase-3-cmv-vaccine-readout-reflections</x:v>
      </x:c>
    </x:row>
    <x:row r="50" ht="112" customHeight="1">
      <x:c r="A50" s="3" t="str">
        <x:v>P045</x:v>
      </x:c>
      <x:c r="B50" s="3" t="str">
        <x:v>미국</x:v>
      </x:c>
      <x:c r="C50" s="3" t="str">
        <x:v>바이오엔테크</x:v>
      </x:c>
      <x:c r="D50" s="3" t="str">
        <x:v>BNTX</x:v>
      </x:c>
      <x:c r="E50" s="3" t="str">
        <x:v>pumitamig / BNT327</x:v>
      </x:c>
      <x:c r="F50" s="3" t="str">
        <x:v>폐암·TNBC 등</x:v>
      </x:c>
      <x:c r="G50" s="3" t="str">
        <x:v>PD-L1×VEGF-A 이중항체</x:v>
      </x:c>
      <x:c r="H50" s="3" t="str">
        <x:v>면역 억제와 종양 혈관 신호를 동시에 막는다.</x:v>
      </x:c>
      <x:c r="I50" s="10" t="str">
        <x:v>3상</x:v>
      </x:c>
      <x:c r="J50" s="10" t="str">
        <x:v>다수 pivotal; 2026 신규 5개 시험 계획</x:v>
      </x:c>
      <x:c r="K50" s="3" t="str">
        <x:v>초기 인간/글로벌 2상 신호; 대조 3상 우월성 별도</x:v>
      </x:c>
      <x:c r="L50" s="3" t="str">
        <x:v>확증 결과·추가 pivotal</x:v>
      </x:c>
      <x:c r="M50" s="3" t="str">
        <x:v>2026–2028; 개별 결과일 미공개</x:v>
      </x:c>
      <x:c r="N50" s="3" t="str">
        <x:v>회사 연간 가이던스; 개별 시점 미공개</x:v>
      </x:c>
      <x:c r="O50" s="3" t="str">
        <x:v>중간: 인간 근거 있으나 확증·안전성 필요</x:v>
      </x:c>
      <x:c r="P50" s="3" t="str">
        <x:v>PD-1+chemo; ivonescimab; ADC</x:v>
      </x:c>
      <x:c r="Q50" s="3" t="str">
        <x:v>2030 위험조정 제품매출 26.9–2388.8m USD (분석가정; 회사수취는 계약별)</x:v>
      </x:c>
      <x:c r="R50" s="3" t="str">
        <x:v>BNTX·BMY 순손익50:50; 지역 실행 구분</x:v>
      </x:c>
      <x:c r="S50" s="3" t="str">
        <x:v>출혈·고혈압·대조효과·비용</x:v>
      </x:c>
      <x:c r="T50" s="3" t="str">
        <x:v>매우 큼</x:v>
      </x:c>
      <x:c r="U50" s="3" t="str">
        <x:v>🚀 초기 인간 검증; 고위험·고수익 후보</x:v>
      </x:c>
      <x:c r="V50" s="3" t="str">
        <x:v>확인한 공식 지정 없음/미검증</x:v>
      </x:c>
      <x:c r="W50" s="3" t="str">
        <x:v>NCT06712355; NCT07173751</x:v>
      </x:c>
      <x:c r="X50" s="3" t="str">
        <x:v>RECRUITING</x:v>
      </x:c>
      <x:c r="Y50" s="3" t="str">
        <x:v>2028-12 (ESTIMATED)</x:v>
      </x:c>
      <x:c r="Z50" s="3" t="str">
        <x:v>2029-03 (ESTIMATED)</x:v>
      </x:c>
      <x:c r="AA50" s="3" t="str">
        <x:v>2026-09-01</x:v>
      </x:c>
      <x:c r="AB50" s="3" t="str">
        <x:v>Biotheus/BioNTech</x:v>
      </x:c>
      <x:c r="AC50" s="3" t="str">
        <x:v>BioNTech SE</x:v>
      </x:c>
      <x:c r="AD50" s="3" t="str">
        <x:v>공동</x:v>
      </x:c>
      <x:c r="AE50" s="3" t="str">
        <x:v>본조사 확인 못함 (공개 여부/정확률 미검증)</x:v>
      </x:c>
      <x:c r="AF50" s="3" t="str">
        <x:v>BMY</x:v>
      </x:c>
      <x:c r="AG50" s="3" t="str">
        <x:v>특정 CDMO 공개 확인 못함</x:v>
      </x:c>
      <x:c r="AH50" s="3" t="str">
        <x:v>매출귀속 설명 참고</x:v>
      </x:c>
      <x:c r="AI50" s="3" t="str">
        <x:v>$1.5bn</x:v>
      </x:c>
      <x:c r="AJ50" s="3" t="str">
        <x:v>비조건부 anniversary 총$2bn(~2028); 추가 조건부 최대$7.6bn</x:v>
      </x:c>
      <x:c r="AK50" s="3" t="str">
        <x:v>순손익 50:50; 매출 인식별 확인</x:v>
      </x:c>
      <x:c r="AL50" s="3" t="str">
        <x:v>본조사 확인 못함 (공개 여부/정확률 미검증)</x:v>
      </x:c>
      <x:c r="AM50" s="3" t="str">
        <x:v>공식/등록 단계 확인</x:v>
      </x:c>
      <x:c r="AN50" s="3" t="str">
        <x:v>2026-10-12 KST</x:v>
      </x:c>
      <x:c r="AO50" s="3" t="str">
        <x:v>S025; S136; S197; S198</x:v>
      </x:c>
      <x:c r="AP50" s="3" t="str">
        <x:v>https://www.globenewswire.com/news-release/2026/08/04/3338119/0/en/biontech-announces-second-quarter-2026-financial-results-and-corporate-update.html
https://news.bms.com/news/details/2025/BioNTech-and-Bristol-Myers-Squibb-Announce-Global-Strategic-Partnership-to-Co-Develop-and-Co-Commercialize-Next-generation-Bispecific-Antibody-Candidate-BNT327-Broadly-for-Multiple-Solid-Tumor-Types/default.aspx?linkId=827113309
https://clinicaltrials.gov/study/NCT06712355
https://clinicaltrials.gov/study/NCT07173751</x:v>
      </x:c>
    </x:row>
    <x:row r="51" ht="112" customHeight="1">
      <x:c r="A51" s="3" t="str">
        <x:v>P046</x:v>
      </x:c>
      <x:c r="B51" s="3" t="str">
        <x:v>미국</x:v>
      </x:c>
      <x:c r="C51" s="3" t="str">
        <x:v>바이오엔테크</x:v>
      </x:c>
      <x:c r="D51" s="3" t="str">
        <x:v>BNTX</x:v>
      </x:c>
      <x:c r="E51" s="3" t="str">
        <x:v>autogene cevumeran / BNT122</x:v>
      </x:c>
      <x:c r="F51" s="3" t="str">
        <x:v>췌장암 재발 예방</x:v>
      </x:c>
      <x:c r="G51" s="3" t="str">
        <x:v>개인맞춤 mRNA 암백신</x:v>
      </x:c>
      <x:c r="H51" s="3" t="str">
        <x:v>각 환자의 종양 변이에 맞춰 T세포 반응을 만든다.</x:v>
      </x:c>
      <x:c r="I51" s="12" t="str">
        <x:v>2상</x:v>
      </x:c>
      <x:c r="J51" s="12" t="str">
        <x:v>췌장암 무작위2상 ACTIVE_NOT_RECRUITING</x:v>
      </x:c>
      <x:c r="K51" s="3" t="str">
        <x:v>소수 환자 면역반응·재발 연관; 인과·대조 확증 전</x:v>
      </x:c>
      <x:c r="L51" s="3" t="str">
        <x:v>췌장암 무작위 결과·중간데이터 공개</x:v>
      </x:c>
      <x:c r="M51" s="3" t="str">
        <x:v>췌장암 등록 primary2031; 중간결과 회사 미공개</x:v>
      </x:c>
      <x:c r="N51" s="3" t="str">
        <x:v>등록자료2031과 다른암/중간분석 구분</x:v>
      </x:c>
      <x:c r="O51" s="3" t="str">
        <x:v>중간: 인간 근거 있으나 확증·안전성 필요</x:v>
      </x:c>
      <x:c r="P51" s="3" t="str">
        <x:v>보조 항암; 방사선</x:v>
      </x:c>
      <x:c r="Q51" s="3" t="str">
        <x:v>2030년 시나리오 모델 대상이면 별도 시트 참조; 그 외 정량 미산정</x:v>
      </x:c>
      <x:c r="R51" s="3" t="str">
        <x:v>BioNTech·Genentech; 경제율 본조사 미확인</x:v>
      </x:c>
      <x:c r="S51" s="3" t="str">
        <x:v>표본 작음·제조·선별 편향</x:v>
      </x:c>
      <x:c r="T51" s="3" t="str">
        <x:v>큼</x:v>
      </x:c>
      <x:c r="U51" s="3" t="str">
        <x:v>🚀 초기 검증 단계; 고위험·고수익</x:v>
      </x:c>
      <x:c r="V51" s="3" t="str">
        <x:v>확인한 공식 지정 없음/미검증</x:v>
      </x:c>
      <x:c r="W51" s="3" t="str">
        <x:v>NCT05968326</x:v>
      </x:c>
      <x:c r="X51" s="3" t="str">
        <x:v>ACTIVE_NOT_RECRUITING</x:v>
      </x:c>
      <x:c r="Y51" s="3" t="str">
        <x:v>2031-01-01 (ESTIMATED)</x:v>
      </x:c>
      <x:c r="Z51" s="3" t="str">
        <x:v>2031-01-01 (ESTIMATED)</x:v>
      </x:c>
      <x:c r="AA51" s="3" t="str">
        <x:v>2026-09-09</x:v>
      </x:c>
      <x:c r="AB51" s="3" t="str">
        <x:v>공식 계약으로 별도 확인 필요</x:v>
      </x:c>
      <x:c r="AC51" s="3" t="str">
        <x:v>Genentech, Inc.</x:v>
      </x:c>
      <x:c r="AD51" s="3" t="str">
        <x:v>프로그램별 권리: 매출귀속 설명 참고</x:v>
      </x:c>
      <x:c r="AE51" s="3" t="str">
        <x:v>본조사 확인 못함 (공개 여부/정확률 미검증)</x:v>
      </x:c>
      <x:c r="AF51" s="3" t="str">
        <x:v>매출귀속 설명 참고</x:v>
      </x:c>
      <x:c r="AG51" s="3" t="str">
        <x:v>특정 CDMO 공개 확인 못함</x:v>
      </x:c>
      <x:c r="AH51" s="3" t="str">
        <x:v>매출귀속 설명 참고</x:v>
      </x:c>
      <x:c r="AI51" s="3" t="str">
        <x:v>본조사 확인 못함 (공개 여부/정확률 미검증)</x:v>
      </x:c>
      <x:c r="AJ51" s="3" t="str">
        <x:v>조건부; 확정매출과 구분</x:v>
      </x:c>
      <x:c r="AK51" s="3" t="str">
        <x:v>본조사 확인 못함 (공개 여부/정확률 미검증)</x:v>
      </x:c>
      <x:c r="AL51" s="3" t="str">
        <x:v>본조사 확인 못함 (공개 여부/정확률 미검증)</x:v>
      </x:c>
      <x:c r="AM51" s="3" t="str">
        <x:v>공식/등록 단계 확인</x:v>
      </x:c>
      <x:c r="AN51" s="3" t="str">
        <x:v>2026-10-12 KST</x:v>
      </x:c>
      <x:c r="AO51" s="3" t="str">
        <x:v>S025; S199</x:v>
      </x:c>
      <x:c r="AP51" s="3" t="str">
        <x:v>https://www.globenewswire.com/news-release/2026/08/04/3338119/0/en/biontech-announces-second-quarter-2026-financial-results-and-corporate-update.html
https://clinicaltrials.gov/study/NCT05968326</x:v>
      </x:c>
    </x:row>
    <x:row r="52" ht="112" customHeight="1">
      <x:c r="A52" s="3" t="str">
        <x:v>P047</x:v>
      </x:c>
      <x:c r="B52" s="3" t="str">
        <x:v>미국</x:v>
      </x:c>
      <x:c r="C52" s="3" t="str">
        <x:v>바이오엔테크</x:v>
      </x:c>
      <x:c r="D52" s="3" t="str">
        <x:v>BNTX</x:v>
      </x:c>
      <x:c r="E52" s="3" t="str">
        <x:v>BNT116</x:v>
      </x:c>
      <x:c r="F52" s="3" t="str">
        <x:v>비소세포폐암</x:v>
      </x:c>
      <x:c r="G52" s="3" t="str">
        <x:v>공유 항원 mRNA 암백신</x:v>
      </x:c>
      <x:c r="H52" s="3" t="str">
        <x:v>여러 환자에 공통인 암 표적 항원을 면역계에 보여준다.</x:v>
      </x:c>
      <x:c r="I52" s="12" t="str">
        <x:v>1/2상</x:v>
      </x:c>
      <x:c r="J52" s="12" t="str">
        <x:v>등록1상모집·2상추적</x:v>
      </x:c>
      <x:c r="K52" s="3" t="str">
        <x:v>인간 투여 ≠ 범용 암 예방백신 입증</x:v>
      </x:c>
      <x:c r="L52" s="3" t="str">
        <x:v>효능·병용 대조시험</x:v>
      </x:c>
      <x:c r="M52" s="3" t="str">
        <x:v>2상 등록 primary2028-01; 결과발표는 별도</x:v>
      </x:c>
      <x:c r="N52" s="3" t="str">
        <x:v>등록자료; 회사 결과일 미공개</x:v>
      </x:c>
      <x:c r="O52" s="3" t="str">
        <x:v>낮음/판단유보: 초기·실패·최신 상태 미확인</x:v>
      </x:c>
      <x:c r="P52" s="3" t="str">
        <x:v>PD-1; 개인맞춤 백신</x:v>
      </x:c>
      <x:c r="Q52" s="3" t="str">
        <x:v>2030년 시나리오 모델 대상이면 별도 시트 참조; 그 외 정량 미산정</x:v>
      </x:c>
      <x:c r="R52" s="3" t="str">
        <x:v>BioNTech</x:v>
      </x:c>
      <x:c r="S52" s="3" t="str">
        <x:v>항원 다양성·면역회피</x:v>
      </x:c>
      <x:c r="T52" s="3" t="str">
        <x:v>보통</x:v>
      </x:c>
      <x:c r="U52" s="3" t="str"/>
      <x:c r="V52" s="3" t="str">
        <x:v>확인한 공식 지정 없음/미검증</x:v>
      </x:c>
      <x:c r="W52" s="3" t="str">
        <x:v>NCT05557591</x:v>
      </x:c>
      <x:c r="X52" s="3" t="str">
        <x:v>ACTIVE_NOT_RECRUITING</x:v>
      </x:c>
      <x:c r="Y52" s="3" t="str">
        <x:v>2028-01-26 (ESTIMATED)</x:v>
      </x:c>
      <x:c r="Z52" s="3" t="str">
        <x:v>2028-05-16 (ESTIMATED)</x:v>
      </x:c>
      <x:c r="AA52" s="3" t="str">
        <x:v>2026-05-06</x:v>
      </x:c>
      <x:c r="AB52" s="3" t="str">
        <x:v>공식 계약으로 별도 확인 필요</x:v>
      </x:c>
      <x:c r="AC52" s="3" t="str">
        <x:v>Regeneron Pharmaceuticals</x:v>
      </x:c>
      <x:c r="AD52" s="3" t="str">
        <x:v>프로그램별 권리: 매출귀속 설명 참고</x:v>
      </x:c>
      <x:c r="AE52" s="3" t="str">
        <x:v>본조사 확인 못함 (공개 여부/정확률 미검증)</x:v>
      </x:c>
      <x:c r="AF52" s="3" t="str">
        <x:v>매출귀속 설명 참고</x:v>
      </x:c>
      <x:c r="AG52" s="3" t="str">
        <x:v>특정 CDMO 공개 확인 못함</x:v>
      </x:c>
      <x:c r="AH52" s="3" t="str">
        <x:v>매출귀속 설명 참고</x:v>
      </x:c>
      <x:c r="AI52" s="3" t="str">
        <x:v>본조사 확인 못함 (공개 여부/정확률 미검증)</x:v>
      </x:c>
      <x:c r="AJ52" s="3" t="str">
        <x:v>조건부; 확정매출과 구분</x:v>
      </x:c>
      <x:c r="AK52" s="3" t="str">
        <x:v>본조사 확인 못함 (공개 여부/정확률 미검증)</x:v>
      </x:c>
      <x:c r="AL52" s="3" t="str">
        <x:v>본조사 확인 못함 (공개 여부/정확률 미검증)</x:v>
      </x:c>
      <x:c r="AM52" s="3" t="str">
        <x:v>공식/등록 단계 확인</x:v>
      </x:c>
      <x:c r="AN52" s="3" t="str">
        <x:v>2026-10-12 KST</x:v>
      </x:c>
      <x:c r="AO52" s="3" t="str">
        <x:v>S025; S200</x:v>
      </x:c>
      <x:c r="AP52" s="3" t="str">
        <x:v>https://www.globenewswire.com/news-release/2026/08/04/3338119/0/en/biontech-announces-second-quarter-2026-financial-results-and-corporate-update.html
https://clinicaltrials.gov/study/NCT05557591</x:v>
      </x:c>
    </x:row>
    <x:row r="53" ht="112" customHeight="1">
      <x:c r="A53" s="3" t="str">
        <x:v>P048</x:v>
      </x:c>
      <x:c r="B53" s="3" t="str">
        <x:v>미국</x:v>
      </x:c>
      <x:c r="C53" s="3" t="str">
        <x:v>바이오엔테크</x:v>
      </x:c>
      <x:c r="D53" s="3" t="str">
        <x:v>BNTX</x:v>
      </x:c>
      <x:c r="E53" s="3" t="str">
        <x:v>elfetabart drozuntecan / BNT324</x:v>
      </x:c>
      <x:c r="F53" s="3" t="str">
        <x:v>고형암</x:v>
      </x:c>
      <x:c r="G53" s="3" t="str">
        <x:v>B7-H3 ADC</x:v>
      </x:c>
      <x:c r="H53" s="3" t="str">
        <x:v>B7-H3 표적에 약물을 전달한다.</x:v>
      </x:c>
      <x:c r="I53" s="10" t="str">
        <x:v>3상+1/2상</x:v>
      </x:c>
      <x:c r="J53" s="10" t="str">
        <x:v>전립선 pivotal3상 모집; 고형암 초기 코호트</x:v>
      </x:c>
      <x:c r="K53" s="3" t="str">
        <x:v>초기 반응 및 안전성; 세부 ORR 미추출</x:v>
      </x:c>
      <x:c r="L53" s="3" t="str">
        <x:v>초기확장 결과·3상 진행</x:v>
      </x:c>
      <x:c r="M53" s="3" t="str">
        <x:v>초기등록 primary2027-12; 3상2031-02; 결과일 별도</x:v>
      </x:c>
      <x:c r="N53" s="3" t="str">
        <x:v>등록자료; 시험별 구분</x:v>
      </x:c>
      <x:c r="O53" s="3" t="str">
        <x:v>중간: 인간 근거 있으나 확증·안전성 필요</x:v>
      </x:c>
      <x:c r="P53" s="3" t="str">
        <x:v>항암; 다른 B7-H3 ADC</x:v>
      </x:c>
      <x:c r="Q53" s="3" t="str">
        <x:v>2030년 시나리오 모델 대상이면 별도 시트 참조; 그 외 정량 미산정</x:v>
      </x:c>
      <x:c r="R53" s="3" t="str">
        <x:v>BNTX·DualityBio; 계약별 순귀속 미확인</x:v>
      </x:c>
      <x:c r="S53" s="3" t="str">
        <x:v>ILD·골수억제·독성</x:v>
      </x:c>
      <x:c r="T53" s="3" t="str">
        <x:v>큼</x:v>
      </x:c>
      <x:c r="U53" s="3" t="str"/>
      <x:c r="V53" s="3" t="str">
        <x:v>확인한 공식 지정 없음/미검증</x:v>
      </x:c>
      <x:c r="W53" s="3" t="str">
        <x:v>NCT07365995; NCT05914116</x:v>
      </x:c>
      <x:c r="X53" s="3" t="str">
        <x:v>RECRUITING</x:v>
      </x:c>
      <x:c r="Y53" s="3" t="str">
        <x:v>2031-02 (ESTIMATED)</x:v>
      </x:c>
      <x:c r="Z53" s="3" t="str">
        <x:v>2031-02 (ESTIMATED)</x:v>
      </x:c>
      <x:c r="AA53" s="3" t="str">
        <x:v>2026-09-18</x:v>
      </x:c>
      <x:c r="AB53" s="3" t="str">
        <x:v>공식 계약으로 별도 확인 필요</x:v>
      </x:c>
      <x:c r="AC53" s="3" t="str">
        <x:v>BioNTech SE</x:v>
      </x:c>
      <x:c r="AD53" s="3" t="str">
        <x:v>프로그램별 권리: 매출귀속 설명 참고</x:v>
      </x:c>
      <x:c r="AE53" s="3" t="str">
        <x:v>본조사 확인 못함 (공개 여부/정확률 미검증)</x:v>
      </x:c>
      <x:c r="AF53" s="3" t="str">
        <x:v>매출귀속 설명 참고</x:v>
      </x:c>
      <x:c r="AG53" s="3" t="str">
        <x:v>특정 CDMO 공개 확인 못함</x:v>
      </x:c>
      <x:c r="AH53" s="3" t="str">
        <x:v>매출귀속 설명 참고</x:v>
      </x:c>
      <x:c r="AI53" s="3" t="str">
        <x:v>본조사 확인 못함 (공개 여부/정확률 미검증)</x:v>
      </x:c>
      <x:c r="AJ53" s="3" t="str">
        <x:v>조건부; 확정매출과 구분</x:v>
      </x:c>
      <x:c r="AK53" s="3" t="str">
        <x:v>본조사 확인 못함 (공개 여부/정확률 미검증)</x:v>
      </x:c>
      <x:c r="AL53" s="3" t="str">
        <x:v>본조사 확인 못함 (공개 여부/정확률 미검증)</x:v>
      </x:c>
      <x:c r="AM53" s="3" t="str">
        <x:v>공식/등록 단계 확인</x:v>
      </x:c>
      <x:c r="AN53" s="3" t="str">
        <x:v>2026-10-12 KST</x:v>
      </x:c>
      <x:c r="AO53" s="3" t="str">
        <x:v>S025; S201; S202</x:v>
      </x:c>
      <x:c r="AP53" s="3" t="str">
        <x:v>https://www.globenewswire.com/news-release/2026/08/04/3338119/0/en/biontech-announces-second-quarter-2026-financial-results-and-corporate-update.html
https://clinicaltrials.gov/study/NCT07365995
https://clinicaltrials.gov/study/NCT05914116</x:v>
      </x:c>
    </x:row>
    <x:row r="54" ht="112" customHeight="1">
      <x:c r="A54" s="3" t="str">
        <x:v>P049</x:v>
      </x:c>
      <x:c r="B54" s="3" t="str">
        <x:v>미국</x:v>
      </x:c>
      <x:c r="C54" s="3" t="str">
        <x:v>앨나일램</x:v>
      </x:c>
      <x:c r="D54" s="3" t="str">
        <x:v>ALNY</x:v>
      </x:c>
      <x:c r="E54" s="3" t="str">
        <x:v>nucresiran</x:v>
      </x:c>
      <x:c r="F54" s="3" t="str">
        <x:v>ATTR 심근병·다발신경병</x:v>
      </x:c>
      <x:c r="G54" s="3" t="str">
        <x:v>차세대 siRNA</x:v>
      </x:c>
      <x:c r="H54" s="3" t="str">
        <x:v>간에서 TTR 생산을 장기간 억제한다.</x:v>
      </x:c>
      <x:c r="I54" s="10" t="str">
        <x:v>3상</x:v>
      </x:c>
      <x:c r="J54" s="10" t="str">
        <x:v>TRITON-CM·TRITON-PN 개발</x:v>
      </x:c>
      <x:c r="K54" s="3" t="str">
        <x:v>기존 TTR RNAi의 인간 검증; 차세대 투여·결과 별도</x:v>
      </x:c>
      <x:c r="L54" s="3" t="str">
        <x:v>3상 결과·투약 간격 검증</x:v>
      </x:c>
      <x:c r="M54" s="3" t="str">
        <x:v>2028–2030 분석 전망</x:v>
      </x:c>
      <x:c r="N54" s="3" t="str">
        <x:v>분석 추정</x:v>
      </x:c>
      <x:c r="O54" s="3" t="str">
        <x:v>중간: 인간 근거 있으나 확증·안전성 필요</x:v>
      </x:c>
      <x:c r="P54" s="3" t="str">
        <x:v>vutrisiran; acoramidis; tafamidis</x:v>
      </x:c>
      <x:c r="Q54" s="3" t="str">
        <x:v>2030 위험조정 제품매출 16.0–1512.0m USD (분석가정; 회사수취는 계약별)</x:v>
      </x:c>
      <x:c r="R54" s="3" t="str">
        <x:v>Alnylam; 개발 금융 의무 별도</x:v>
      </x:c>
      <x:c r="S54" s="3" t="str">
        <x:v>사건 축적·경쟁·가격</x:v>
      </x:c>
      <x:c r="T54" s="3" t="str">
        <x:v>큼</x:v>
      </x:c>
      <x:c r="U54" s="3" t="str"/>
      <x:c r="V54" s="3" t="str">
        <x:v>확인한 공식 지정 없음/미검증</x:v>
      </x:c>
      <x:c r="W54" s="3" t="str">
        <x:v>NCT07223203; NCT07052903</x:v>
      </x:c>
      <x:c r="X54" s="3" t="str">
        <x:v>RECRUITING</x:v>
      </x:c>
      <x:c r="Y54" s="3" t="str">
        <x:v>2027-12-27 (ESTIMATED)</x:v>
      </x:c>
      <x:c r="Z54" s="3" t="str">
        <x:v>2031-06-12 (ESTIMATED)</x:v>
      </x:c>
      <x:c r="AA54" s="3" t="str">
        <x:v>2026-10-08</x:v>
      </x:c>
      <x:c r="AB54" s="3" t="str">
        <x:v>공식 계약으로 별도 확인 필요</x:v>
      </x:c>
      <x:c r="AC54" s="3" t="str">
        <x:v>Alnylam Pharmaceuticals</x:v>
      </x:c>
      <x:c r="AD54" s="3" t="str">
        <x:v>프로그램별 권리: 매출귀속 설명 참고</x:v>
      </x:c>
      <x:c r="AE54" s="3" t="str">
        <x:v>본조사 확인 못함 (공개 여부/정확률 미검증)</x:v>
      </x:c>
      <x:c r="AF54" s="3" t="str">
        <x:v>매출귀속 설명 참고</x:v>
      </x:c>
      <x:c r="AG54" s="3" t="str">
        <x:v>특정 CDMO 공개 확인 못함</x:v>
      </x:c>
      <x:c r="AH54" s="3" t="str">
        <x:v>매출귀속 설명 참고</x:v>
      </x:c>
      <x:c r="AI54" s="3" t="str">
        <x:v>본조사 확인 못함 (공개 여부/정확률 미검증)</x:v>
      </x:c>
      <x:c r="AJ54" s="3" t="str">
        <x:v>조건부; 확정매출과 구분</x:v>
      </x:c>
      <x:c r="AK54" s="3" t="str">
        <x:v>본조사 확인 못함 (공개 여부/정확률 미검증)</x:v>
      </x:c>
      <x:c r="AL54" s="3" t="str">
        <x:v>본조사 확인 못함 (공개 여부/정확률 미검증)</x:v>
      </x:c>
      <x:c r="AM54" s="3" t="str">
        <x:v>공식/등록 단계 확인</x:v>
      </x:c>
      <x:c r="AN54" s="3" t="str">
        <x:v>2026-10-12 KST</x:v>
      </x:c>
      <x:c r="AO54" s="3" t="str">
        <x:v>S027; S203; S204</x:v>
      </x:c>
      <x:c r="AP54" s="3" t="str">
        <x:v>https://investors.alnylam.com/press-release?id=ddc78e15-7847-4066-8fdb-3562023a60f4
https://clinicaltrials.gov/study/NCT07223203
https://clinicaltrials.gov/study/NCT07052903</x:v>
      </x:c>
    </x:row>
    <x:row r="55" ht="112" customHeight="1">
      <x:c r="A55" s="3" t="str">
        <x:v>P050</x:v>
      </x:c>
      <x:c r="B55" s="3" t="str">
        <x:v>미국</x:v>
      </x:c>
      <x:c r="C55" s="3" t="str">
        <x:v>앨나일램</x:v>
      </x:c>
      <x:c r="D55" s="3" t="str">
        <x:v>ALNY</x:v>
      </x:c>
      <x:c r="E55" s="3" t="str">
        <x:v>zilebesiran</x:v>
      </x:c>
      <x:c r="F55" s="3" t="str">
        <x:v>고혈압</x:v>
      </x:c>
      <x:c r="G55" s="3" t="str">
        <x:v>AGT siRNA</x:v>
      </x:c>
      <x:c r="H55" s="3" t="str">
        <x:v>혈압 조절 단백질의 간 생산을 낮춘다.</x:v>
      </x:c>
      <x:c r="I55" s="10" t="str">
        <x:v>3상</x:v>
      </x:c>
      <x:c r="J55" s="10" t="str">
        <x:v>ZENITH 진행</x:v>
      </x:c>
      <x:c r="K55" s="3" t="str">
        <x:v>혈압 감소와 심혈관 임상 이익을 구분</x:v>
      </x:c>
      <x:c r="L55" s="3" t="str">
        <x:v>확증 결과·혈압/안전성</x:v>
      </x:c>
      <x:c r="M55" s="3" t="str">
        <x:v>2027–2028 분석 전망</x:v>
      </x:c>
      <x:c r="N55" s="3" t="str">
        <x:v>분석 추정</x:v>
      </x:c>
      <x:c r="O55" s="3" t="str">
        <x:v>중간: 인간 근거 있으나 확증·안전성 필요</x:v>
      </x:c>
      <x:c r="P55" s="3" t="str">
        <x:v>저가 경구 혈압약; baxdrostat</x:v>
      </x:c>
      <x:c r="Q55" s="3" t="str">
        <x:v>2030년 시나리오 모델 대상이면 별도 시트 참조; 그 외 정량 미산정</x:v>
      </x:c>
      <x:c r="R55" s="3" t="str">
        <x:v>Alnylam·Roche; 지역 손익·로열티 구분</x:v>
      </x:c>
      <x:c r="S55" s="3" t="str">
        <x:v>저혈압·신장·가격·대중시장 침투</x:v>
      </x:c>
      <x:c r="T55" s="3" t="str">
        <x:v>큼</x:v>
      </x:c>
      <x:c r="U55" s="3" t="str"/>
      <x:c r="V55" s="3" t="str">
        <x:v>확인한 공식 지정 없음/미검증</x:v>
      </x:c>
      <x:c r="W55" s="3" t="str"/>
      <x:c r="X55" s="3"/>
      <x:c r="Y55" s="3"/>
      <x:c r="Z55" s="3"/>
      <x:c r="AA55" s="3"/>
      <x:c r="AB55" s="3" t="str">
        <x:v>공식 계약으로 별도 확인 필요</x:v>
      </x:c>
      <x:c r="AC55" s="3" t="str">
        <x:v>회사/파트너: 임상등록 원문 전수 확인 미완료</x:v>
      </x:c>
      <x:c r="AD55" s="3" t="str">
        <x:v>프로그램별 권리: 매출귀속 설명 참고</x:v>
      </x:c>
      <x:c r="AE55" s="3" t="str">
        <x:v>본조사 확인 못함 (공개 여부/정확률 미검증)</x:v>
      </x:c>
      <x:c r="AF55" s="3" t="str">
        <x:v>매출귀속 설명 참고</x:v>
      </x:c>
      <x:c r="AG55" s="3" t="str">
        <x:v>특정 CDMO 공개 확인 못함</x:v>
      </x:c>
      <x:c r="AH55" s="3" t="str">
        <x:v>매출귀속 설명 참고</x:v>
      </x:c>
      <x:c r="AI55" s="3" t="str">
        <x:v>본조사 확인 못함 (공개 여부/정확률 미검증)</x:v>
      </x:c>
      <x:c r="AJ55" s="3" t="str">
        <x:v>조건부; 확정매출과 구분</x:v>
      </x:c>
      <x:c r="AK55" s="3" t="str">
        <x:v>본조사 확인 못함 (공개 여부/정확률 미검증)</x:v>
      </x:c>
      <x:c r="AL55" s="3" t="str">
        <x:v>본조사 확인 못함 (공개 여부/정확률 미검증)</x:v>
      </x:c>
      <x:c r="AM55" s="3" t="str">
        <x:v>공식/등록 단계 확인</x:v>
      </x:c>
      <x:c r="AN55" s="3" t="str">
        <x:v>2026-10-12 KST</x:v>
      </x:c>
      <x:c r="AO55" s="3" t="str">
        <x:v>S027</x:v>
      </x:c>
      <x:c r="AP55" s="3" t="str">
        <x:v>https://investors.alnylam.com/press-release?id=ddc78e15-7847-4066-8fdb-3562023a60f4</x:v>
      </x:c>
    </x:row>
    <x:row r="56" ht="112" customHeight="1">
      <x:c r="A56" s="3" t="str">
        <x:v>P051</x:v>
      </x:c>
      <x:c r="B56" s="3" t="str">
        <x:v>미국</x:v>
      </x:c>
      <x:c r="C56" s="3" t="str">
        <x:v>앨나일램</x:v>
      </x:c>
      <x:c r="D56" s="3" t="str">
        <x:v>ALNY</x:v>
      </x:c>
      <x:c r="E56" s="3" t="str">
        <x:v>ALN-HTT02</x:v>
      </x:c>
      <x:c r="F56" s="3" t="str">
        <x:v>헌팅턴병</x:v>
      </x:c>
      <x:c r="G56" s="3" t="str">
        <x:v>CNS siRNA</x:v>
      </x:c>
      <x:c r="H56" s="3" t="str">
        <x:v>뇌에서 질환 관련 huntingtin 생산을 줄인다.</x:v>
      </x:c>
      <x:c r="I56" s="12" t="str">
        <x:v>1상</x:v>
      </x:c>
      <x:c r="J56" s="12" t="str">
        <x:v>초기 인간 데이터 예정</x:v>
      </x:c>
      <x:c r="K56" s="3" t="str">
        <x:v>표적 감소는 운동·인지 기능 개선과 다름</x:v>
      </x:c>
      <x:c r="L56" s="3" t="str">
        <x:v>첫 인간 데이터 EHDN</x:v>
      </x:c>
      <x:c r="M56" s="3" t="str">
        <x:v>2026-10-23</x:v>
      </x:c>
      <x:c r="N56" s="3" t="str">
        <x:v>회사 공식 학회 가이던스</x:v>
      </x:c>
      <x:c r="O56" s="3" t="str">
        <x:v>중간: 인간 근거 있으나 확증·안전성 필요</x:v>
      </x:c>
      <x:c r="P56" s="3" t="str">
        <x:v>tominersen; 유전자치료; 대증</x:v>
      </x:c>
      <x:c r="Q56" s="3" t="str">
        <x:v>2030년 시나리오 모델 대상이면 별도 시트 참조; 그 외 정량 미산정</x:v>
      </x:c>
      <x:c r="R56" s="3" t="str">
        <x:v>Alnylam</x:v>
      </x:c>
      <x:c r="S56" s="3" t="str">
        <x:v>뇌전달·정상 단백질 억제·신경 안전성</x:v>
      </x:c>
      <x:c r="T56" s="3" t="str">
        <x:v>큼</x:v>
      </x:c>
      <x:c r="U56" s="3" t="str"/>
      <x:c r="V56" s="3" t="str">
        <x:v>확인한 공식 지정 없음/미검증</x:v>
      </x:c>
      <x:c r="W56" s="3" t="str">
        <x:v>NCT06585449</x:v>
      </x:c>
      <x:c r="X56" s="3" t="str">
        <x:v>RECRUITING</x:v>
      </x:c>
      <x:c r="Y56" s="3" t="str">
        <x:v>2028-07-05 (ESTIMATED)</x:v>
      </x:c>
      <x:c r="Z56" s="3" t="str">
        <x:v>2028-07-05 (ESTIMATED)</x:v>
      </x:c>
      <x:c r="AA56" s="3" t="str">
        <x:v>2026-09-16</x:v>
      </x:c>
      <x:c r="AB56" s="3" t="str">
        <x:v>공식 계약으로 별도 확인 필요</x:v>
      </x:c>
      <x:c r="AC56" s="3" t="str">
        <x:v>Alnylam Pharmaceuticals</x:v>
      </x:c>
      <x:c r="AD56" s="3" t="str">
        <x:v>프로그램별 권리: 매출귀속 설명 참고</x:v>
      </x:c>
      <x:c r="AE56" s="3" t="str">
        <x:v>본조사 확인 못함 (공개 여부/정확률 미검증)</x:v>
      </x:c>
      <x:c r="AF56" s="3" t="str">
        <x:v>매출귀속 설명 참고</x:v>
      </x:c>
      <x:c r="AG56" s="3" t="str">
        <x:v>특정 CDMO 공개 확인 못함</x:v>
      </x:c>
      <x:c r="AH56" s="3" t="str">
        <x:v>매출귀속 설명 참고</x:v>
      </x:c>
      <x:c r="AI56" s="3" t="str">
        <x:v>본조사 확인 못함 (공개 여부/정확률 미검증)</x:v>
      </x:c>
      <x:c r="AJ56" s="3" t="str">
        <x:v>조건부; 확정매출과 구분</x:v>
      </x:c>
      <x:c r="AK56" s="3" t="str">
        <x:v>본조사 확인 못함 (공개 여부/정확률 미검증)</x:v>
      </x:c>
      <x:c r="AL56" s="3" t="str">
        <x:v>본조사 확인 못함 (공개 여부/정확률 미검증)</x:v>
      </x:c>
      <x:c r="AM56" s="3" t="str">
        <x:v>공식/등록 단계 확인</x:v>
      </x:c>
      <x:c r="AN56" s="3" t="str">
        <x:v>2026-10-12 KST</x:v>
      </x:c>
      <x:c r="AO56" s="3" t="str">
        <x:v>S027; S205</x:v>
      </x:c>
      <x:c r="AP56" s="3" t="str">
        <x:v>https://investors.alnylam.com/press-release?id=ddc78e15-7847-4066-8fdb-3562023a60f4
https://clinicaltrials.gov/study/NCT06585449</x:v>
      </x:c>
    </x:row>
    <x:row r="57" ht="112" customHeight="1">
      <x:c r="A57" s="3" t="str">
        <x:v>P052</x:v>
      </x:c>
      <x:c r="B57" s="3" t="str">
        <x:v>미국</x:v>
      </x:c>
      <x:c r="C57" s="3" t="str">
        <x:v>앨나일램</x:v>
      </x:c>
      <x:c r="D57" s="3" t="str">
        <x:v>ALNY</x:v>
      </x:c>
      <x:c r="E57" s="3" t="str">
        <x:v>ALN-6400</x:v>
      </x:c>
      <x:c r="F57" s="3" t="str">
        <x:v>유전성 출혈성 모세혈관확장증</x:v>
      </x:c>
      <x:c r="G57" s="3" t="str">
        <x:v>siRNA</x:v>
      </x:c>
      <x:c r="H57" s="3" t="str">
        <x:v>질환 관련 신호를 RNA 단계에서 조절한다.</x:v>
      </x:c>
      <x:c r="I57" s="12" t="str">
        <x:v>1/2상</x:v>
      </x:c>
      <x:c r="J57" s="12" t="str">
        <x:v>H2 2026 데이터 가이던스</x:v>
      </x:c>
      <x:c r="K57" s="3" t="str">
        <x:v>초기 효능·안전성 확인 전; 본조사 정량 미공개/미확인</x:v>
      </x:c>
      <x:c r="L57" s="3" t="str">
        <x:v>초기 임상 데이터</x:v>
      </x:c>
      <x:c r="M57" s="3" t="str">
        <x:v>2026 하반기 (잔여 Q4)</x:v>
      </x:c>
      <x:c r="N57" s="3" t="str">
        <x:v>회사 가이던스; 발표 여부 재확인 필요</x:v>
      </x:c>
      <x:c r="O57" s="3" t="str">
        <x:v>중간: 인간 근거 있으나 확증·안전성 필요</x:v>
      </x:c>
      <x:c r="P57" s="3" t="str">
        <x:v>bevacizumab; 수혈·시술</x:v>
      </x:c>
      <x:c r="Q57" s="3" t="str">
        <x:v>2030년 시나리오 모델 대상이면 별도 시트 참조; 그 외 정량 미산정</x:v>
      </x:c>
      <x:c r="R57" s="3" t="str">
        <x:v>Alnylam</x:v>
      </x:c>
      <x:c r="S57" s="3" t="str">
        <x:v>출혈 지표·환자 이질성</x:v>
      </x:c>
      <x:c r="T57" s="3" t="str">
        <x:v>보통</x:v>
      </x:c>
      <x:c r="U57" s="3" t="str"/>
      <x:c r="V57" s="3" t="str">
        <x:v>확인한 공식 지정 없음/미검증</x:v>
      </x:c>
      <x:c r="W57" s="3" t="str">
        <x:v>NCT06659640</x:v>
      </x:c>
      <x:c r="X57" s="3" t="str">
        <x:v>ACTIVE_NOT_RECRUITING</x:v>
      </x:c>
      <x:c r="Y57" s="3" t="str">
        <x:v>2028-01-05 (ESTIMATED)</x:v>
      </x:c>
      <x:c r="Z57" s="3" t="str">
        <x:v>2028-06-22 (ESTIMATED)</x:v>
      </x:c>
      <x:c r="AA57" s="3" t="str">
        <x:v>2026-09-16</x:v>
      </x:c>
      <x:c r="AB57" s="3" t="str">
        <x:v>공식 계약으로 별도 확인 필요</x:v>
      </x:c>
      <x:c r="AC57" s="3" t="str">
        <x:v>Alnylam Pharmaceuticals</x:v>
      </x:c>
      <x:c r="AD57" s="3" t="str">
        <x:v>프로그램별 권리: 매출귀속 설명 참고</x:v>
      </x:c>
      <x:c r="AE57" s="3" t="str">
        <x:v>본조사 확인 못함 (공개 여부/정확률 미검증)</x:v>
      </x:c>
      <x:c r="AF57" s="3" t="str">
        <x:v>매출귀속 설명 참고</x:v>
      </x:c>
      <x:c r="AG57" s="3" t="str">
        <x:v>특정 CDMO 공개 확인 못함</x:v>
      </x:c>
      <x:c r="AH57" s="3" t="str">
        <x:v>매출귀속 설명 참고</x:v>
      </x:c>
      <x:c r="AI57" s="3" t="str">
        <x:v>본조사 확인 못함 (공개 여부/정확률 미검증)</x:v>
      </x:c>
      <x:c r="AJ57" s="3" t="str">
        <x:v>조건부; 확정매출과 구분</x:v>
      </x:c>
      <x:c r="AK57" s="3" t="str">
        <x:v>본조사 확인 못함 (공개 여부/정확률 미검증)</x:v>
      </x:c>
      <x:c r="AL57" s="3" t="str">
        <x:v>본조사 확인 못함 (공개 여부/정확률 미검증)</x:v>
      </x:c>
      <x:c r="AM57" s="3" t="str">
        <x:v>공식/등록 단계 확인</x:v>
      </x:c>
      <x:c r="AN57" s="3" t="str">
        <x:v>2026-10-12 KST</x:v>
      </x:c>
      <x:c r="AO57" s="3" t="str">
        <x:v>S027; S206</x:v>
      </x:c>
      <x:c r="AP57" s="3" t="str">
        <x:v>https://investors.alnylam.com/press-release?id=ddc78e15-7847-4066-8fdb-3562023a60f4
https://clinicaltrials.gov/study/NCT06659640</x:v>
      </x:c>
    </x:row>
    <x:row r="58" ht="112" customHeight="1">
      <x:c r="A58" s="3" t="str">
        <x:v>P053</x:v>
      </x:c>
      <x:c r="B58" s="3" t="str">
        <x:v>미국</x:v>
      </x:c>
      <x:c r="C58" s="3" t="str">
        <x:v>아이오니스</x:v>
      </x:c>
      <x:c r="D58" s="3" t="str">
        <x:v>IONS</x:v>
      </x:c>
      <x:c r="E58" s="3" t="str">
        <x:v>pelacarsen</x:v>
      </x:c>
      <x:c r="F58" s="3" t="str">
        <x:v>Lp(a) 관련 심혈관 사건</x:v>
      </x:c>
      <x:c r="G58" s="3" t="str">
        <x:v>ASO</x:v>
      </x:c>
      <x:c r="H58" s="3" t="str">
        <x:v>Lp(a) 생산을 억제해 심혈관 사건 감소를 겨냥한다.</x:v>
      </x:c>
      <x:c r="I58" s="10" t="str">
        <x:v>3상</x:v>
      </x:c>
      <x:c r="J58" s="10" t="str">
        <x:v>Lp(a)HORIZON 결과 대기; 과거 일정 변경</x:v>
      </x:c>
      <x:c r="K58" s="3" t="str">
        <x:v>큰 Lp(a) 감소 ≠ 사건 감소; 객관 사건 endpoint</x:v>
      </x:c>
      <x:c r="L58" s="3" t="str">
        <x:v>HORIZON 심혈관 결과</x:v>
      </x:c>
      <x:c r="M58" s="3" t="str">
        <x:v>2026 하반기 회사 가이던스</x:v>
      </x:c>
      <x:c r="N58" s="3" t="str">
        <x:v>회사 가이던스; 잔여 Q4·지연 위험</x:v>
      </x:c>
      <x:c r="O58" s="3" t="str">
        <x:v>중간: 인간 근거 있으나 확증·안전성 필요</x:v>
      </x:c>
      <x:c r="P58" s="3" t="str">
        <x:v>olpasiran; lepodisiran</x:v>
      </x:c>
      <x:c r="Q58" s="3" t="str">
        <x:v>2030 위험조정 제품매출 4.2–873.6m USD (분석가정; 회사수취는 계약별)</x:v>
      </x:c>
      <x:c r="R58" s="3" t="str">
        <x:v>Novartis 글로벌 판매; Ionis milestone/royalty</x:v>
      </x:c>
      <x:c r="S58" s="3" t="str">
        <x:v>사건효과·지연·다른 siRNA 경쟁</x:v>
      </x:c>
      <x:c r="T58" s="3" t="str">
        <x:v>매우 큼</x:v>
      </x:c>
      <x:c r="U58" s="3" t="str"/>
      <x:c r="V58" s="3" t="str">
        <x:v>확인한 공식 지정 없음/미검증</x:v>
      </x:c>
      <x:c r="W58" s="3" t="str"/>
      <x:c r="X58" s="3"/>
      <x:c r="Y58" s="3"/>
      <x:c r="Z58" s="3"/>
      <x:c r="AA58" s="3"/>
      <x:c r="AB58" s="3" t="str">
        <x:v>공식 계약으로 별도 확인 필요</x:v>
      </x:c>
      <x:c r="AC58" s="3" t="str">
        <x:v>회사/파트너: 임상등록 원문 전수 확인 미완료</x:v>
      </x:c>
      <x:c r="AD58" s="3" t="str">
        <x:v>프로그램별 권리: 매출귀속 설명 참고</x:v>
      </x:c>
      <x:c r="AE58" s="3" t="str">
        <x:v>본조사 확인 못함 (공개 여부/정확률 미검증)</x:v>
      </x:c>
      <x:c r="AF58" s="3" t="str">
        <x:v>매출귀속 설명 참고</x:v>
      </x:c>
      <x:c r="AG58" s="3" t="str">
        <x:v>특정 CDMO 공개 확인 못함</x:v>
      </x:c>
      <x:c r="AH58" s="3" t="str">
        <x:v>매출귀속 설명 참고</x:v>
      </x:c>
      <x:c r="AI58" s="3" t="str">
        <x:v>본조사 확인 못함 (공개 여부/정확률 미검증)</x:v>
      </x:c>
      <x:c r="AJ58" s="3" t="str">
        <x:v>조건부; 확정매출과 구분</x:v>
      </x:c>
      <x:c r="AK58" s="3" t="str">
        <x:v>본조사 확인 못함 (공개 여부/정확률 미검증)</x:v>
      </x:c>
      <x:c r="AL58" s="3" t="str">
        <x:v>본조사 확인 못함 (공개 여부/정확률 미검증)</x:v>
      </x:c>
      <x:c r="AM58" s="3" t="str">
        <x:v>공식/등록 단계 확인</x:v>
      </x:c>
      <x:c r="AN58" s="3" t="str">
        <x:v>2026-10-12 KST</x:v>
      </x:c>
      <x:c r="AO58" s="3" t="str">
        <x:v>S029</x:v>
      </x:c>
      <x:c r="AP58" s="3" t="str">
        <x:v>https://ir.ionis.com/news-releases/news-release-details/ionis-reports-second-quarter-2026-financial-results-and</x:v>
      </x:c>
    </x:row>
    <x:row r="59" ht="112" customHeight="1">
      <x:c r="A59" s="3" t="str">
        <x:v>P054</x:v>
      </x:c>
      <x:c r="B59" s="3" t="str">
        <x:v>미국</x:v>
      </x:c>
      <x:c r="C59" s="3" t="str">
        <x:v>아이오니스</x:v>
      </x:c>
      <x:c r="D59" s="3" t="str">
        <x:v>IONS</x:v>
      </x:c>
      <x:c r="E59" s="3" t="str">
        <x:v>bepirovirsen</x:v>
      </x:c>
      <x:c r="F59" s="3" t="str">
        <x:v>만성 B형간염</x:v>
      </x:c>
      <x:c r="G59" s="3" t="str">
        <x:v>ASO</x:v>
      </x:c>
      <x:c r="H59" s="3" t="str">
        <x:v>HBV RNA를 낮춰 기능적 완치를 겨냥한다.</x:v>
      </x:c>
      <x:c r="I59" s="10" t="str">
        <x:v>3상 긍정</x:v>
      </x:c>
      <x:c r="J59" s="10" t="str">
        <x:v>파트너 GSK 긍정 결과; 허가 준비</x:v>
      </x:c>
      <x:c r="K59" s="3" t="str">
        <x:v>기능적 완치(지속 항원 소실)는 바이러스 완전 제거와 다름; 정확 % 미추출</x:v>
      </x:c>
      <x:c r="L59" s="3" t="str">
        <x:v>신청·허가·라벨</x:v>
      </x:c>
      <x:c r="M59" s="3" t="str">
        <x:v>2026–2027 회사계획 재확인</x:v>
      </x:c>
      <x:c r="N59" s="3" t="str">
        <x:v>정확한 다음 날짜 미공개</x:v>
      </x:c>
      <x:c r="O59" s="3" t="str">
        <x:v>높음: 승인/긍정 확증 근거. 확장·상업 성공은 별도</x:v>
      </x:c>
      <x:c r="P59" s="3" t="str">
        <x:v>nucleos(t)ide; siRNA combos</x:v>
      </x:c>
      <x:c r="Q59" s="3" t="str">
        <x:v>2030년 시나리오 모델 대상이면 별도 시트 참조; 그 외 정량 미산정</x:v>
      </x:c>
      <x:c r="R59" s="3" t="str">
        <x:v>GSK 판매; Ionis 계약 기술료/로열티</x:v>
      </x:c>
      <x:c r="S59" s="3" t="str">
        <x:v>재발·ALT·대상환자·약가</x:v>
      </x:c>
      <x:c r="T59" s="3" t="str">
        <x:v>큼</x:v>
      </x:c>
      <x:c r="U59" s="3" t="str">
        <x:v>🚀 인간 확증 근거; 적합 환자·지속성 별도</x:v>
      </x:c>
      <x:c r="V59" s="3" t="str">
        <x:v>확인한 공식 지정 없음/미검증</x:v>
      </x:c>
      <x:c r="W59" s="3" t="str"/>
      <x:c r="X59" s="3"/>
      <x:c r="Y59" s="3"/>
      <x:c r="Z59" s="3"/>
      <x:c r="AA59" s="3"/>
      <x:c r="AB59" s="3" t="str">
        <x:v>공식 계약으로 별도 확인 필요</x:v>
      </x:c>
      <x:c r="AC59" s="3" t="str">
        <x:v>회사/파트너: 임상등록 원문 전수 확인 미완료</x:v>
      </x:c>
      <x:c r="AD59" s="3" t="str">
        <x:v>프로그램별 권리: 매출귀속 설명 참고</x:v>
      </x:c>
      <x:c r="AE59" s="3" t="str">
        <x:v>본조사 확인 못함 (공개 여부/정확률 미검증)</x:v>
      </x:c>
      <x:c r="AF59" s="3" t="str">
        <x:v>매출귀속 설명 참고</x:v>
      </x:c>
      <x:c r="AG59" s="3" t="str">
        <x:v>특정 CDMO 공개 확인 못함</x:v>
      </x:c>
      <x:c r="AH59" s="3" t="str">
        <x:v>매출귀속 설명 참고</x:v>
      </x:c>
      <x:c r="AI59" s="3" t="str">
        <x:v>본조사 확인 못함 (공개 여부/정확률 미검증)</x:v>
      </x:c>
      <x:c r="AJ59" s="3" t="str">
        <x:v>조건부; 확정매출과 구분</x:v>
      </x:c>
      <x:c r="AK59" s="3" t="str">
        <x:v>본조사 확인 못함 (공개 여부/정확률 미검증)</x:v>
      </x:c>
      <x:c r="AL59" s="3" t="str">
        <x:v>본조사 확인 못함 (공개 여부/정확률 미검증)</x:v>
      </x:c>
      <x:c r="AM59" s="3" t="str">
        <x:v>공식/등록 단계 확인</x:v>
      </x:c>
      <x:c r="AN59" s="3" t="str">
        <x:v>2026-10-12 KST</x:v>
      </x:c>
      <x:c r="AO59" s="3" t="str">
        <x:v>S029</x:v>
      </x:c>
      <x:c r="AP59" s="3" t="str">
        <x:v>https://ir.ionis.com/news-releases/news-release-details/ionis-reports-second-quarter-2026-financial-results-and</x:v>
      </x:c>
    </x:row>
    <x:row r="60" ht="112" customHeight="1">
      <x:c r="A60" s="3" t="str">
        <x:v>P055</x:v>
      </x:c>
      <x:c r="B60" s="3" t="str">
        <x:v>미국</x:v>
      </x:c>
      <x:c r="C60" s="3" t="str">
        <x:v>아이오니스</x:v>
      </x:c>
      <x:c r="D60" s="3" t="str">
        <x:v>IONS</x:v>
      </x:c>
      <x:c r="E60" s="3" t="str">
        <x:v>zilganersen / ZANVASTRO</x:v>
      </x:c>
      <x:c r="F60" s="3" t="str">
        <x:v>알렉산더병</x:v>
      </x:c>
      <x:c r="G60" s="3" t="str">
        <x:v>ASO</x:v>
      </x:c>
      <x:c r="H60" s="3" t="str">
        <x:v>GFAP 관련 병적 단백질의 생산을 낮춘다.</x:v>
      </x:c>
      <x:c r="I60" s="11" t="str">
        <x:v>승인</x:v>
      </x:c>
      <x:c r="J60" s="11" t="str">
        <x:v>FDA 승인 2026-09-03</x:v>
      </x:c>
      <x:c r="K60" s="3" t="str">
        <x:v>최초 질병조절 치료; 효능 세부 라벨 참조</x:v>
      </x:c>
      <x:c r="L60" s="3" t="str">
        <x:v>출시·처방·외국 허가</x:v>
      </x:c>
      <x:c r="M60" s="3" t="str">
        <x:v>2026 Q4–2027</x:v>
      </x:c>
      <x:c r="N60" s="3" t="str">
        <x:v>FDA 승인; 상업 분석 구간</x:v>
      </x:c>
      <x:c r="O60" s="3" t="str">
        <x:v>높음: 승인/긍정 확증 근거. 확장·상업 성공은 별도</x:v>
      </x:c>
      <x:c r="P60" s="3" t="str">
        <x:v>대증치료</x:v>
      </x:c>
      <x:c r="Q60" s="3" t="str">
        <x:v>2030년 시나리오 모델 대상이면 별도 시트 참조; 그 외 정량 미산정</x:v>
      </x:c>
      <x:c r="R60" s="3" t="str">
        <x:v>미국 Ionis; 미국 외 Recordati 계약</x:v>
      </x:c>
      <x:c r="S60" s="3" t="str">
        <x:v>극소 환자·침습 투여·장기효과</x:v>
      </x:c>
      <x:c r="T60" s="3" t="str">
        <x:v>큼</x:v>
      </x:c>
      <x:c r="U60" s="3" t="str">
        <x:v>🚀 승인된 희귀질환 근본경로 치료</x:v>
      </x:c>
      <x:c r="V60" s="3" t="str">
        <x:v>확인한 공식 지정 없음/미검증</x:v>
      </x:c>
      <x:c r="W60" s="3" t="str"/>
      <x:c r="X60" s="3"/>
      <x:c r="Y60" s="3"/>
      <x:c r="Z60" s="3"/>
      <x:c r="AA60" s="3"/>
      <x:c r="AB60" s="3" t="str">
        <x:v>공식 계약으로 별도 확인 필요</x:v>
      </x:c>
      <x:c r="AC60" s="3" t="str">
        <x:v>회사/파트너: 임상등록 원문 전수 확인 미완료</x:v>
      </x:c>
      <x:c r="AD60" s="3" t="str">
        <x:v>프로그램별 권리: 매출귀속 설명 참고</x:v>
      </x:c>
      <x:c r="AE60" s="3" t="str">
        <x:v>본조사 확인 못함 (공개 여부/정확률 미검증)</x:v>
      </x:c>
      <x:c r="AF60" s="3" t="str">
        <x:v>매출귀속 설명 참고</x:v>
      </x:c>
      <x:c r="AG60" s="3" t="str">
        <x:v>특정 CDMO 공개 확인 못함</x:v>
      </x:c>
      <x:c r="AH60" s="3" t="str">
        <x:v>매출귀속 설명 참고</x:v>
      </x:c>
      <x:c r="AI60" s="3" t="str">
        <x:v>본조사 확인 못함 (공개 여부/정확률 미검증)</x:v>
      </x:c>
      <x:c r="AJ60" s="3" t="str">
        <x:v>조건부; 확정매출과 구분</x:v>
      </x:c>
      <x:c r="AK60" s="3" t="str">
        <x:v>본조사 확인 못함 (공개 여부/정확률 미검증)</x:v>
      </x:c>
      <x:c r="AL60" s="3" t="str">
        <x:v>본조사 확인 못함 (공개 여부/정확률 미검증)</x:v>
      </x:c>
      <x:c r="AM60" s="3" t="str">
        <x:v>공식/등록 단계 확인</x:v>
      </x:c>
      <x:c r="AN60" s="3" t="str">
        <x:v>2026-10-12 KST</x:v>
      </x:c>
      <x:c r="AO60" s="3" t="str">
        <x:v>S116</x:v>
      </x:c>
      <x:c r="AP60" s="3" t="str">
        <x:v>https://www.accessdata.fda.gov/drugsatfda_docs/appletter/2026/220210Orig1s000ltr.pdf</x:v>
      </x:c>
    </x:row>
    <x:row r="61" ht="112" customHeight="1">
      <x:c r="A61" s="3" t="str">
        <x:v>P056</x:v>
      </x:c>
      <x:c r="B61" s="3" t="str">
        <x:v>미국</x:v>
      </x:c>
      <x:c r="C61" s="3" t="str">
        <x:v>아이오니스</x:v>
      </x:c>
      <x:c r="D61" s="3" t="str">
        <x:v>IONS</x:v>
      </x:c>
      <x:c r="E61" s="3" t="str">
        <x:v>obudanersen</x:v>
      </x:c>
      <x:c r="F61" s="3" t="str">
        <x:v>엔젤만증후군</x:v>
      </x:c>
      <x:c r="G61" s="3" t="str">
        <x:v>ASO</x:v>
      </x:c>
      <x:c r="H61" s="3" t="str">
        <x:v>부계 UBE3A 발현을 되살리는 접근이다.</x:v>
      </x:c>
      <x:c r="I61" s="10" t="str">
        <x:v>3상</x:v>
      </x:c>
      <x:c r="J61" s="10" t="str">
        <x:v>REVEAL 등록 완료</x:v>
      </x:c>
      <x:c r="K61" s="3" t="str">
        <x:v>초기 발달·기능 근거; 소아 대조평가 중요</x:v>
      </x:c>
      <x:c r="L61" s="3" t="str">
        <x:v>REVEAL 결과</x:v>
      </x:c>
      <x:c r="M61" s="3" t="str">
        <x:v>2027 하반기</x:v>
      </x:c>
      <x:c r="N61" s="3" t="str">
        <x:v>회사 가이던스</x:v>
      </x:c>
      <x:c r="O61" s="3" t="str">
        <x:v>중간: 인간 근거 있으나 확증·안전성 필요</x:v>
      </x:c>
      <x:c r="P61" s="3" t="str">
        <x:v>다른 UBE3A 접근; 대증</x:v>
      </x:c>
      <x:c r="Q61" s="3" t="str">
        <x:v>2030 위험조정 제품매출 2.2–378.0m USD (분석가정; 회사수취는 계약별)</x:v>
      </x:c>
      <x:c r="R61" s="3" t="str">
        <x:v>Ionis</x:v>
      </x:c>
      <x:c r="S61" s="3" t="str">
        <x:v>평가지표·자연 발달·뇌척수 투여</x:v>
      </x:c>
      <x:c r="T61" s="3" t="str">
        <x:v>큼</x:v>
      </x:c>
      <x:c r="U61" s="3" t="str">
        <x:v>🚀 초기 인간 검증; 고위험·고수익</x:v>
      </x:c>
      <x:c r="V61" s="3" t="str">
        <x:v>확인한 공식 지정 없음/미검증</x:v>
      </x:c>
      <x:c r="W61" s="3" t="str"/>
      <x:c r="X61" s="3"/>
      <x:c r="Y61" s="3"/>
      <x:c r="Z61" s="3"/>
      <x:c r="AA61" s="3"/>
      <x:c r="AB61" s="3" t="str">
        <x:v>공식 계약으로 별도 확인 필요</x:v>
      </x:c>
      <x:c r="AC61" s="3" t="str">
        <x:v>회사/파트너: 임상등록 원문 전수 확인 미완료</x:v>
      </x:c>
      <x:c r="AD61" s="3" t="str">
        <x:v>프로그램별 권리: 매출귀속 설명 참고</x:v>
      </x:c>
      <x:c r="AE61" s="3" t="str">
        <x:v>본조사 확인 못함 (공개 여부/정확률 미검증)</x:v>
      </x:c>
      <x:c r="AF61" s="3" t="str">
        <x:v>매출귀속 설명 참고</x:v>
      </x:c>
      <x:c r="AG61" s="3" t="str">
        <x:v>특정 CDMO 공개 확인 못함</x:v>
      </x:c>
      <x:c r="AH61" s="3" t="str">
        <x:v>매출귀속 설명 참고</x:v>
      </x:c>
      <x:c r="AI61" s="3" t="str">
        <x:v>본조사 확인 못함 (공개 여부/정확률 미검증)</x:v>
      </x:c>
      <x:c r="AJ61" s="3" t="str">
        <x:v>조건부; 확정매출과 구분</x:v>
      </x:c>
      <x:c r="AK61" s="3" t="str">
        <x:v>본조사 확인 못함 (공개 여부/정확률 미검증)</x:v>
      </x:c>
      <x:c r="AL61" s="3" t="str">
        <x:v>본조사 확인 못함 (공개 여부/정확률 미검증)</x:v>
      </x:c>
      <x:c r="AM61" s="3" t="str">
        <x:v>공식/등록 단계 확인</x:v>
      </x:c>
      <x:c r="AN61" s="3" t="str">
        <x:v>2026-10-12 KST</x:v>
      </x:c>
      <x:c r="AO61" s="3" t="str">
        <x:v>S029</x:v>
      </x:c>
      <x:c r="AP61" s="3" t="str">
        <x:v>https://ir.ionis.com/news-releases/news-release-details/ionis-reports-second-quarter-2026-financial-results-and</x:v>
      </x:c>
    </x:row>
    <x:row r="62" ht="112" customHeight="1">
      <x:c r="A62" s="3" t="str">
        <x:v>P057</x:v>
      </x:c>
      <x:c r="B62" s="3" t="str">
        <x:v>미국</x:v>
      </x:c>
      <x:c r="C62" s="3" t="str">
        <x:v>아이오니스</x:v>
      </x:c>
      <x:c r="D62" s="3" t="str">
        <x:v>IONS</x:v>
      </x:c>
      <x:c r="E62" s="3" t="str">
        <x:v>eplontersen / WAINUA</x:v>
      </x:c>
      <x:c r="F62" s="3" t="str">
        <x:v>ATTR 심근병 확장</x:v>
      </x:c>
      <x:c r="G62" s="3" t="str">
        <x:v>ASO</x:v>
      </x:c>
      <x:c r="H62" s="3" t="str">
        <x:v>간의 TTR 생산을 낮춘다.</x:v>
      </x:c>
      <x:c r="I62" s="10" t="str">
        <x:v>3상 결과 부정적</x:v>
      </x:c>
      <x:c r="J62" s="10" t="str">
        <x:v>CARDIO-TTRansform 2026-07 업데이트; 상세 재확인</x:v>
      </x:c>
      <x:c r="K62" s="3" t="str">
        <x:v>Q2 보고서는 결과를 부정적 사건으로 언급; endpoint 원문 미추출</x:v>
      </x:c>
      <x:c r="L62" s="3" t="str">
        <x:v>잔존 신경병 제품 판매와 CM 확장 구분</x:v>
      </x:c>
      <x:c r="M62" s="3" t="str">
        <x:v>확장 결과 이미 발표</x:v>
      </x:c>
      <x:c r="N62" s="3" t="str">
        <x:v>회사 결과 업데이트; 세부 원문 제한</x:v>
      </x:c>
      <x:c r="O62" s="3" t="str">
        <x:v>낮음/판단유보: 초기·실패·최신 상태 미확인</x:v>
      </x:c>
      <x:c r="P62" s="3" t="str">
        <x:v>Amvuttra; stabilizer</x:v>
      </x:c>
      <x:c r="Q62" s="3" t="str">
        <x:v>2030년 시나리오 모델 대상이면 별도 시트 참조; 그 외 정량 미산정</x:v>
      </x:c>
      <x:c r="R62" s="3" t="str">
        <x:v>AstraZeneca·Ionis; PN 승인과 CM 분리</x:v>
      </x:c>
      <x:c r="S62" s="3" t="str">
        <x:v>주요 확증 실패·경쟁</x:v>
      </x:c>
      <x:c r="T62" s="3" t="str">
        <x:v>큼</x:v>
      </x:c>
      <x:c r="U62" s="3" t="str"/>
      <x:c r="V62" s="3" t="str">
        <x:v>확인한 공식 지정 없음/미검증</x:v>
      </x:c>
      <x:c r="W62" s="3" t="str"/>
      <x:c r="X62" s="3"/>
      <x:c r="Y62" s="3"/>
      <x:c r="Z62" s="3"/>
      <x:c r="AA62" s="3"/>
      <x:c r="AB62" s="3" t="str">
        <x:v>공식 계약으로 별도 확인 필요</x:v>
      </x:c>
      <x:c r="AC62" s="3" t="str">
        <x:v>회사/파트너: 임상등록 원문 전수 확인 미완료</x:v>
      </x:c>
      <x:c r="AD62" s="3" t="str">
        <x:v>프로그램별 권리: 매출귀속 설명 참고</x:v>
      </x:c>
      <x:c r="AE62" s="3" t="str">
        <x:v>본조사 확인 못함 (공개 여부/정확률 미검증)</x:v>
      </x:c>
      <x:c r="AF62" s="3" t="str">
        <x:v>매출귀속 설명 참고</x:v>
      </x:c>
      <x:c r="AG62" s="3" t="str">
        <x:v>특정 CDMO 공개 확인 못함</x:v>
      </x:c>
      <x:c r="AH62" s="3" t="str">
        <x:v>매출귀속 설명 참고</x:v>
      </x:c>
      <x:c r="AI62" s="3" t="str">
        <x:v>본조사 확인 못함 (공개 여부/정확률 미검증)</x:v>
      </x:c>
      <x:c r="AJ62" s="3" t="str">
        <x:v>조건부; 확정매출과 구분</x:v>
      </x:c>
      <x:c r="AK62" s="3" t="str">
        <x:v>본조사 확인 못함 (공개 여부/정확률 미검증)</x:v>
      </x:c>
      <x:c r="AL62" s="3" t="str">
        <x:v>본조사 확인 못함 (공개 여부/정확률 미검증)</x:v>
      </x:c>
      <x:c r="AM62" s="3" t="str">
        <x:v>공식/등록 단계 확인</x:v>
      </x:c>
      <x:c r="AN62" s="3" t="str">
        <x:v>2026-10-12 KST</x:v>
      </x:c>
      <x:c r="AO62" s="3" t="str">
        <x:v>S117</x:v>
      </x:c>
      <x:c r="AP62" s="3" t="str">
        <x:v>https://ir.ionis.com/news-releases/news-release-details/update-cardio-ttransform-phase-3-trial-eplontersen-adults</x:v>
      </x:c>
    </x:row>
    <x:row r="63" ht="112" customHeight="1">
      <x:c r="A63" s="3" t="str">
        <x:v>P058</x:v>
      </x:c>
      <x:c r="B63" s="3" t="str">
        <x:v>미국</x:v>
      </x:c>
      <x:c r="C63" s="3" t="str">
        <x:v>인스메드</x:v>
      </x:c>
      <x:c r="D63" s="3" t="str">
        <x:v>INSM</x:v>
      </x:c>
      <x:c r="E63" s="3" t="str">
        <x:v>brensocatib / BRINSUPRI</x:v>
      </x:c>
      <x:c r="F63" s="3" t="str">
        <x:v>비낭포성섬유증 기관지확장증</x:v>
      </x:c>
      <x:c r="G63" s="3" t="str">
        <x:v>DPP1 억제</x:v>
      </x:c>
      <x:c r="H63" s="3" t="str">
        <x:v>호중구의 조직 손상 효소 활성화를 줄인다.</x:v>
      </x:c>
      <x:c r="I63" s="11" t="str">
        <x:v>승인/상업</x:v>
      </x:c>
      <x:c r="J63" s="11" t="str">
        <x:v>미국·유럽 승인; 일본 9월 공지</x:v>
      </x:c>
      <x:c r="K63" s="3" t="str">
        <x:v>Q2 매출 $309.2m; 확증·처방 근거</x:v>
      </x:c>
      <x:c r="L63" s="3" t="str">
        <x:v>처방·지속복용·분기 매출</x:v>
      </x:c>
      <x:c r="M63" s="3" t="str">
        <x:v>2026 Q4–2027</x:v>
      </x:c>
      <x:c r="N63" s="3" t="str">
        <x:v>상업 추적</x:v>
      </x:c>
      <x:c r="O63" s="3" t="str">
        <x:v>높음: 승인/긍정 확증 근거. 확장·상업 성공은 별도</x:v>
      </x:c>
      <x:c r="P63" s="3" t="str">
        <x:v>항생제·기도 청소; DPP1 후보</x:v>
      </x:c>
      <x:c r="Q63" s="3" t="str">
        <x:v>2030 위험조정 제품매출 288.0–3600.0m USD (분석가정; 회사수취는 계약별)</x:v>
      </x:c>
      <x:c r="R63" s="3" t="str">
        <x:v>Insmed 글로벌 제품</x:v>
      </x:c>
      <x:c r="S63" s="3" t="str">
        <x:v>감염·가격·계열 경쟁</x:v>
      </x:c>
      <x:c r="T63" s="3" t="str">
        <x:v>큼</x:v>
      </x:c>
      <x:c r="U63" s="3" t="str"/>
      <x:c r="V63" s="3" t="str">
        <x:v>확인한 공식 지정 없음/미검증</x:v>
      </x:c>
      <x:c r="W63" s="3" t="str"/>
      <x:c r="X63" s="3"/>
      <x:c r="Y63" s="3"/>
      <x:c r="Z63" s="3"/>
      <x:c r="AA63" s="3"/>
      <x:c r="AB63" s="3" t="str">
        <x:v>공식 계약으로 별도 확인 필요</x:v>
      </x:c>
      <x:c r="AC63" s="3" t="str">
        <x:v>회사/파트너: 임상등록 원문 전수 확인 미완료</x:v>
      </x:c>
      <x:c r="AD63" s="3" t="str">
        <x:v>프로그램별 권리: 매출귀속 설명 참고</x:v>
      </x:c>
      <x:c r="AE63" s="3" t="str">
        <x:v>본조사 확인 못함 (공개 여부/정확률 미검증)</x:v>
      </x:c>
      <x:c r="AF63" s="3" t="str">
        <x:v>매출귀속 설명 참고</x:v>
      </x:c>
      <x:c r="AG63" s="3" t="str">
        <x:v>특정 CDMO 공개 확인 못함</x:v>
      </x:c>
      <x:c r="AH63" s="3" t="str">
        <x:v>매출귀속 설명 참고</x:v>
      </x:c>
      <x:c r="AI63" s="3" t="str">
        <x:v>본조사 확인 못함 (공개 여부/정확률 미검증)</x:v>
      </x:c>
      <x:c r="AJ63" s="3" t="str">
        <x:v>조건부; 확정매출과 구분</x:v>
      </x:c>
      <x:c r="AK63" s="3" t="str">
        <x:v>본조사 확인 못함 (공개 여부/정확률 미검증)</x:v>
      </x:c>
      <x:c r="AL63" s="3" t="str">
        <x:v>본조사 확인 못함 (공개 여부/정확률 미검증)</x:v>
      </x:c>
      <x:c r="AM63" s="3" t="str">
        <x:v>공식/등록 단계 확인</x:v>
      </x:c>
      <x:c r="AN63" s="3" t="str">
        <x:v>2026-10-12 KST</x:v>
      </x:c>
      <x:c r="AO63" s="3" t="str">
        <x:v>S031</x:v>
      </x:c>
      <x:c r="AP63" s="3" t="str">
        <x:v>https://investor.insmed.com/2026-08-06-Insmed-Reports-Second-Quarter-2026-Financial-Results-and-Provides-Business-Update</x:v>
      </x:c>
    </x:row>
    <x:row r="64" ht="112" customHeight="1">
      <x:c r="A64" s="3" t="str">
        <x:v>P059</x:v>
      </x:c>
      <x:c r="B64" s="3" t="str">
        <x:v>미국</x:v>
      </x:c>
      <x:c r="C64" s="3" t="str">
        <x:v>인스메드</x:v>
      </x:c>
      <x:c r="D64" s="3" t="str">
        <x:v>INSM</x:v>
      </x:c>
      <x:c r="E64" s="3" t="str">
        <x:v>TPIP</x:v>
      </x:c>
      <x:c r="F64" s="3" t="str">
        <x:v>PAH·PH-ILD</x:v>
      </x:c>
      <x:c r="G64" s="3" t="str">
        <x:v>흡입 treprostinil prodrug</x:v>
      </x:c>
      <x:c r="H64" s="3" t="str">
        <x:v>폐에 오래 유지되는 혈관 확장 약물을 전달한다.</x:v>
      </x:c>
      <x:c r="I64" s="10" t="str">
        <x:v>3상</x:v>
      </x:c>
      <x:c r="J64" s="10" t="str">
        <x:v>PALM-PAH 2026 시작; PALM-ILD 등록</x:v>
      </x:c>
      <x:c r="K64" s="3" t="str">
        <x:v>2상·장기 연장 신호; 확증 대비 단일군 주의</x:v>
      </x:c>
      <x:c r="L64" s="3" t="str">
        <x:v>3상 결과·ILD 확장</x:v>
      </x:c>
      <x:c r="M64" s="3" t="str">
        <x:v>2027–2028 분석 전망</x:v>
      </x:c>
      <x:c r="N64" s="3" t="str">
        <x:v>분석 추정</x:v>
      </x:c>
      <x:c r="O64" s="3" t="str">
        <x:v>중간: 인간 근거 있으나 확증·안전성 필요</x:v>
      </x:c>
      <x:c r="P64" s="3" t="str">
        <x:v>Tyvaso; sotatercept; ralinepag</x:v>
      </x:c>
      <x:c r="Q64" s="3" t="str">
        <x:v>2030년 시나리오 모델 대상이면 별도 시트 참조; 그 외 정량 미산정</x:v>
      </x:c>
      <x:c r="R64" s="3" t="str">
        <x:v>Insmed</x:v>
      </x:c>
      <x:c r="S64" s="3" t="str">
        <x:v>흡입 순응·안전성·비교 경쟁</x:v>
      </x:c>
      <x:c r="T64" s="3" t="str">
        <x:v>큼</x:v>
      </x:c>
      <x:c r="U64" s="3" t="str"/>
      <x:c r="V64" s="3" t="str">
        <x:v>확인한 공식 지정 없음/미검증</x:v>
      </x:c>
      <x:c r="W64" s="3" t="str"/>
      <x:c r="X64" s="3"/>
      <x:c r="Y64" s="3"/>
      <x:c r="Z64" s="3"/>
      <x:c r="AA64" s="3"/>
      <x:c r="AB64" s="3" t="str">
        <x:v>공식 계약으로 별도 확인 필요</x:v>
      </x:c>
      <x:c r="AC64" s="3" t="str">
        <x:v>회사/파트너: 임상등록 원문 전수 확인 미완료</x:v>
      </x:c>
      <x:c r="AD64" s="3" t="str">
        <x:v>프로그램별 권리: 매출귀속 설명 참고</x:v>
      </x:c>
      <x:c r="AE64" s="3" t="str">
        <x:v>본조사 확인 못함 (공개 여부/정확률 미검증)</x:v>
      </x:c>
      <x:c r="AF64" s="3" t="str">
        <x:v>매출귀속 설명 참고</x:v>
      </x:c>
      <x:c r="AG64" s="3" t="str">
        <x:v>특정 CDMO 공개 확인 못함</x:v>
      </x:c>
      <x:c r="AH64" s="3" t="str">
        <x:v>매출귀속 설명 참고</x:v>
      </x:c>
      <x:c r="AI64" s="3" t="str">
        <x:v>본조사 확인 못함 (공개 여부/정확률 미검증)</x:v>
      </x:c>
      <x:c r="AJ64" s="3" t="str">
        <x:v>조건부; 확정매출과 구분</x:v>
      </x:c>
      <x:c r="AK64" s="3" t="str">
        <x:v>본조사 확인 못함 (공개 여부/정확률 미검증)</x:v>
      </x:c>
      <x:c r="AL64" s="3" t="str">
        <x:v>본조사 확인 못함 (공개 여부/정확률 미검증)</x:v>
      </x:c>
      <x:c r="AM64" s="3" t="str">
        <x:v>공식/등록 단계 확인</x:v>
      </x:c>
      <x:c r="AN64" s="3" t="str">
        <x:v>2026-10-12 KST</x:v>
      </x:c>
      <x:c r="AO64" s="3" t="str">
        <x:v>S031</x:v>
      </x:c>
      <x:c r="AP64" s="3" t="str">
        <x:v>https://investor.insmed.com/2026-08-06-Insmed-Reports-Second-Quarter-2026-Financial-Results-and-Provides-Business-Update</x:v>
      </x:c>
    </x:row>
    <x:row r="65" ht="112" customHeight="1">
      <x:c r="A65" s="3" t="str">
        <x:v>P060</x:v>
      </x:c>
      <x:c r="B65" s="3" t="str">
        <x:v>미국</x:v>
      </x:c>
      <x:c r="C65" s="3" t="str">
        <x:v>인스메드</x:v>
      </x:c>
      <x:c r="D65" s="3" t="str">
        <x:v>INSM</x:v>
      </x:c>
      <x:c r="E65" s="3" t="str">
        <x:v>ARIKAYCE</x:v>
      </x:c>
      <x:c r="F65" s="3" t="str">
        <x:v>새로 진단된 MAC 폐감염 확장</x:v>
      </x:c>
      <x:c r="G65" s="3" t="str">
        <x:v>liposomal 항생제 흡입</x:v>
      </x:c>
      <x:c r="H65" s="3" t="str">
        <x:v>Amikacin을 폐에 전달해 전신 노출을 줄인다.</x:v>
      </x:c>
      <x:c r="I65" s="10" t="str">
        <x:v>허가신청 확장</x:v>
      </x:c>
      <x:c r="J65" s="10" t="str">
        <x:v>2026-07 sNDA 제출; ENCORE 데이터 기반</x:v>
      </x:c>
      <x:c r="K65" s="3" t="str">
        <x:v>기존 난치 MAC 승인; 신규 진단 확장은 별도</x:v>
      </x:c>
      <x:c r="L65" s="3" t="str">
        <x:v>FDA 접수·PDUFA·라벨 확대</x:v>
      </x:c>
      <x:c r="M65" s="3" t="str">
        <x:v>회사 미공개</x:v>
      </x:c>
      <x:c r="N65" s="3" t="str">
        <x:v>접수 이후 날짜 미공개</x:v>
      </x:c>
      <x:c r="O65" s="3" t="str">
        <x:v>높음: 승인/긍정 확증 근거. 확장·상업 성공은 별도</x:v>
      </x:c>
      <x:c r="P65" s="3" t="str">
        <x:v>다제 경구 항생제</x:v>
      </x:c>
      <x:c r="Q65" s="3" t="str">
        <x:v>2030년 시나리오 모델 대상이면 별도 시트 참조; 그 외 정량 미산정</x:v>
      </x:c>
      <x:c r="R65" s="3" t="str">
        <x:v>Insmed</x:v>
      </x:c>
      <x:c r="S65" s="3" t="str">
        <x:v>청각·기도 이상반응·항균 내성</x:v>
      </x:c>
      <x:c r="T65" s="3" t="str">
        <x:v>보통</x:v>
      </x:c>
      <x:c r="U65" s="3" t="str"/>
      <x:c r="V65" s="3" t="str">
        <x:v>확인한 공식 지정 없음/미검증</x:v>
      </x:c>
      <x:c r="W65" s="3" t="str"/>
      <x:c r="X65" s="3"/>
      <x:c r="Y65" s="3"/>
      <x:c r="Z65" s="3"/>
      <x:c r="AA65" s="3"/>
      <x:c r="AB65" s="3" t="str">
        <x:v>공식 계약으로 별도 확인 필요</x:v>
      </x:c>
      <x:c r="AC65" s="3" t="str">
        <x:v>회사/파트너: 임상등록 원문 전수 확인 미완료</x:v>
      </x:c>
      <x:c r="AD65" s="3" t="str">
        <x:v>프로그램별 권리: 매출귀속 설명 참고</x:v>
      </x:c>
      <x:c r="AE65" s="3" t="str">
        <x:v>본조사 확인 못함 (공개 여부/정확률 미검증)</x:v>
      </x:c>
      <x:c r="AF65" s="3" t="str">
        <x:v>매출귀속 설명 참고</x:v>
      </x:c>
      <x:c r="AG65" s="3" t="str">
        <x:v>특정 CDMO 공개 확인 못함</x:v>
      </x:c>
      <x:c r="AH65" s="3" t="str">
        <x:v>매출귀속 설명 참고</x:v>
      </x:c>
      <x:c r="AI65" s="3" t="str">
        <x:v>본조사 확인 못함 (공개 여부/정확률 미검증)</x:v>
      </x:c>
      <x:c r="AJ65" s="3" t="str">
        <x:v>조건부; 확정매출과 구분</x:v>
      </x:c>
      <x:c r="AK65" s="3" t="str">
        <x:v>본조사 확인 못함 (공개 여부/정확률 미검증)</x:v>
      </x:c>
      <x:c r="AL65" s="3" t="str">
        <x:v>본조사 확인 못함 (공개 여부/정확률 미검증)</x:v>
      </x:c>
      <x:c r="AM65" s="3" t="str">
        <x:v>공식/등록 단계 확인</x:v>
      </x:c>
      <x:c r="AN65" s="3" t="str">
        <x:v>2026-10-12 KST</x:v>
      </x:c>
      <x:c r="AO65" s="3" t="str">
        <x:v>S031</x:v>
      </x:c>
      <x:c r="AP65" s="3" t="str">
        <x:v>https://investor.insmed.com/2026-08-06-Insmed-Reports-Second-Quarter-2026-Financial-Results-and-Provides-Business-Update</x:v>
      </x:c>
    </x:row>
    <x:row r="66" ht="112" customHeight="1">
      <x:c r="A66" s="3" t="str">
        <x:v>P061</x:v>
      </x:c>
      <x:c r="B66" s="3" t="str">
        <x:v>미국</x:v>
      </x:c>
      <x:c r="C66" s="3" t="str">
        <x:v>아르젠엑스</x:v>
      </x:c>
      <x:c r="D66" s="3" t="str">
        <x:v>ARGX</x:v>
      </x:c>
      <x:c r="E66" s="3" t="str">
        <x:v>efgartigimod / VYVGART</x:v>
      </x:c>
      <x:c r="F66" s="3" t="str">
        <x:v>자가면역 근염</x:v>
      </x:c>
      <x:c r="G66" s="3" t="str">
        <x:v>FcRn 억제</x:v>
      </x:c>
      <x:c r="H66" s="3" t="str">
        <x:v>질병성 IgG를 줄인다.</x:v>
      </x:c>
      <x:c r="I66" s="10" t="str">
        <x:v>3상 긍정</x:v>
      </x:c>
      <x:c r="J66" s="10" t="str">
        <x:v>ALKIVIA 2026-08-17 성공</x:v>
      </x:c>
      <x:c r="K66" s="3" t="str">
        <x:v>3상 topline 긍정; 상세 수치·장기효과 별도 확인</x:v>
      </x:c>
      <x:c r="L66" s="3" t="str">
        <x:v>허가신청·상세 학회 데이터</x:v>
      </x:c>
      <x:c r="M66" s="3" t="str">
        <x:v>2026 Q4–2027 분석 전망</x:v>
      </x:c>
      <x:c r="N66" s="3" t="str">
        <x:v>결과 기발표; 다음 날짜 미공개</x:v>
      </x:c>
      <x:c r="O66" s="3" t="str">
        <x:v>높음: 승인/긍정 확증 근거. 확장·상업 성공은 별도</x:v>
      </x:c>
      <x:c r="P66" s="3" t="str">
        <x:v>steroid; IVIG; immunosuppressant</x:v>
      </x:c>
      <x:c r="Q66" s="3" t="str">
        <x:v>2030년 시나리오 모델 대상이면 별도 시트 참조; 그 외 정량 미산정</x:v>
      </x:c>
      <x:c r="R66" s="3" t="str">
        <x:v>argenx 제품</x:v>
      </x:c>
      <x:c r="S66" s="3" t="str">
        <x:v>질환군 이질성·보험·감염</x:v>
      </x:c>
      <x:c r="T66" s="3" t="str">
        <x:v>큼</x:v>
      </x:c>
      <x:c r="U66" s="3" t="str"/>
      <x:c r="V66" s="3" t="str">
        <x:v>확인한 공식 지정 없음/미검증</x:v>
      </x:c>
      <x:c r="W66" s="3" t="str"/>
      <x:c r="X66" s="3"/>
      <x:c r="Y66" s="3"/>
      <x:c r="Z66" s="3"/>
      <x:c r="AA66" s="3"/>
      <x:c r="AB66" s="3" t="str">
        <x:v>공식 계약으로 별도 확인 필요</x:v>
      </x:c>
      <x:c r="AC66" s="3" t="str">
        <x:v>회사/파트너: 임상등록 원문 전수 확인 미완료</x:v>
      </x:c>
      <x:c r="AD66" s="3" t="str">
        <x:v>프로그램별 권리: 매출귀속 설명 참고</x:v>
      </x:c>
      <x:c r="AE66" s="3" t="str">
        <x:v>본조사 확인 못함 (공개 여부/정확률 미검증)</x:v>
      </x:c>
      <x:c r="AF66" s="3" t="str">
        <x:v>매출귀속 설명 참고</x:v>
      </x:c>
      <x:c r="AG66" s="3" t="str">
        <x:v>특정 CDMO 공개 확인 못함</x:v>
      </x:c>
      <x:c r="AH66" s="3" t="str">
        <x:v>매출귀속 설명 참고</x:v>
      </x:c>
      <x:c r="AI66" s="3" t="str">
        <x:v>본조사 확인 못함 (공개 여부/정확률 미검증)</x:v>
      </x:c>
      <x:c r="AJ66" s="3" t="str">
        <x:v>조건부; 확정매출과 구분</x:v>
      </x:c>
      <x:c r="AK66" s="3" t="str">
        <x:v>본조사 확인 못함 (공개 여부/정확률 미검증)</x:v>
      </x:c>
      <x:c r="AL66" s="3" t="str">
        <x:v>본조사 확인 못함 (공개 여부/정확률 미검증)</x:v>
      </x:c>
      <x:c r="AM66" s="3" t="str">
        <x:v>공식/등록 단계 확인</x:v>
      </x:c>
      <x:c r="AN66" s="3" t="str">
        <x:v>2026-10-12 KST</x:v>
      </x:c>
      <x:c r="AO66" s="3" t="str">
        <x:v>S118</x:v>
      </x:c>
      <x:c r="AP66" s="3" t="str">
        <x:v>https://www.globenewswire.com/news-release/2026/08/17/3345813/0/en/argenx-announces-positive-topline-results-from-phase-3-alkivia-trial-of-efgartigimod-in-autoimmune-myositis.html</x:v>
      </x:c>
    </x:row>
    <x:row r="67" ht="112" customHeight="1">
      <x:c r="A67" s="3" t="str">
        <x:v>P062</x:v>
      </x:c>
      <x:c r="B67" s="3" t="str">
        <x:v>미국</x:v>
      </x:c>
      <x:c r="C67" s="3" t="str">
        <x:v>아르젠엑스</x:v>
      </x:c>
      <x:c r="D67" s="3" t="str">
        <x:v>ARGX</x:v>
      </x:c>
      <x:c r="E67" s="3" t="str">
        <x:v>empasiprubart</x:v>
      </x:c>
      <x:c r="F67" s="3" t="str">
        <x:v>다초점 운동신경병 MMN</x:v>
      </x:c>
      <x:c r="G67" s="3" t="str">
        <x:v>C2 항체</x:v>
      </x:c>
      <x:c r="H67" s="3" t="str">
        <x:v>보체의 상위 단계 C2를 차단한다.</x:v>
      </x:c>
      <x:c r="I67" s="12" t="str">
        <x:v>등록용 확증</x:v>
      </x:c>
      <x:c r="J67" s="12" t="str">
        <x:v>EMPASSION 결과 대기</x:v>
      </x:c>
      <x:c r="K67" s="3" t="str">
        <x:v>객관적 근력·IVIG 감량·감염 균형 중요</x:v>
      </x:c>
      <x:c r="L67" s="3" t="str">
        <x:v>EMPASSION topline</x:v>
      </x:c>
      <x:c r="M67" s="3" t="str">
        <x:v>2026 Q4</x:v>
      </x:c>
      <x:c r="N67" s="3" t="str">
        <x:v>회사 가이던스</x:v>
      </x:c>
      <x:c r="O67" s="3" t="str">
        <x:v>중간: 인간 근거 있으나 확증·안전성 필요</x:v>
      </x:c>
      <x:c r="P67" s="3" t="str">
        <x:v>IVIG; 기타 보체약</x:v>
      </x:c>
      <x:c r="Q67" s="3" t="str">
        <x:v>2030 위험조정 제품매출 7.2–378.0m USD (분석가정; 회사수취는 계약별)</x:v>
      </x:c>
      <x:c r="R67" s="3" t="str">
        <x:v>argenx</x:v>
      </x:c>
      <x:c r="S67" s="3" t="str">
        <x:v>대조 재현·보체 감염 위험</x:v>
      </x:c>
      <x:c r="T67" s="3" t="str">
        <x:v>큼</x:v>
      </x:c>
      <x:c r="U67" s="3" t="str"/>
      <x:c r="V67" s="3" t="str">
        <x:v>확인한 공식 지정 없음/미검증</x:v>
      </x:c>
      <x:c r="W67" s="3" t="str">
        <x:v>NCT06742190</x:v>
      </x:c>
      <x:c r="X67" s="3" t="str">
        <x:v>ACTIVE_NOT_RECRUITING</x:v>
      </x:c>
      <x:c r="Y67" s="3" t="str">
        <x:v>2026-09 (ESTIMATED)</x:v>
      </x:c>
      <x:c r="Z67" s="3" t="str">
        <x:v>2029-12 (ESTIMATED)</x:v>
      </x:c>
      <x:c r="AA67" s="3" t="str">
        <x:v>2026-09-22</x:v>
      </x:c>
      <x:c r="AB67" s="3" t="str">
        <x:v>공식 계약으로 별도 확인 필요</x:v>
      </x:c>
      <x:c r="AC67" s="3" t="str">
        <x:v>argenx</x:v>
      </x:c>
      <x:c r="AD67" s="3" t="str">
        <x:v>프로그램별 권리: 매출귀속 설명 참고</x:v>
      </x:c>
      <x:c r="AE67" s="3" t="str">
        <x:v>본조사 확인 못함 (공개 여부/정확률 미검증)</x:v>
      </x:c>
      <x:c r="AF67" s="3" t="str">
        <x:v>매출귀속 설명 참고</x:v>
      </x:c>
      <x:c r="AG67" s="3" t="str">
        <x:v>특정 CDMO 공개 확인 못함</x:v>
      </x:c>
      <x:c r="AH67" s="3" t="str">
        <x:v>매출귀속 설명 참고</x:v>
      </x:c>
      <x:c r="AI67" s="3" t="str">
        <x:v>본조사 확인 못함 (공개 여부/정확률 미검증)</x:v>
      </x:c>
      <x:c r="AJ67" s="3" t="str">
        <x:v>조건부; 확정매출과 구분</x:v>
      </x:c>
      <x:c r="AK67" s="3" t="str">
        <x:v>본조사 확인 못함 (공개 여부/정확률 미검증)</x:v>
      </x:c>
      <x:c r="AL67" s="3" t="str">
        <x:v>본조사 확인 못함 (공개 여부/정확률 미검증)</x:v>
      </x:c>
      <x:c r="AM67" s="3" t="str">
        <x:v>공식/등록 단계 확인</x:v>
      </x:c>
      <x:c r="AN67" s="3" t="str">
        <x:v>2026-10-12 KST</x:v>
      </x:c>
      <x:c r="AO67" s="3" t="str">
        <x:v>S033; S207</x:v>
      </x:c>
      <x:c r="AP67" s="3" t="str">
        <x:v>https://www.sec.gov/Archives/edgar/data/1697862/000169786226000033/argx-20260630_d2.htm
https://clinicaltrials.gov/study/NCT06742190</x:v>
      </x:c>
    </x:row>
    <x:row r="68" ht="112" customHeight="1">
      <x:c r="A68" s="3" t="str">
        <x:v>P063</x:v>
      </x:c>
      <x:c r="B68" s="3" t="str">
        <x:v>미국</x:v>
      </x:c>
      <x:c r="C68" s="3" t="str">
        <x:v>아르젠엑스</x:v>
      </x:c>
      <x:c r="D68" s="3" t="str">
        <x:v>ARGX</x:v>
      </x:c>
      <x:c r="E68" s="3" t="str">
        <x:v>efgartigimod</x:v>
      </x:c>
      <x:c r="F68" s="3" t="str">
        <x:v>면역 혈소판감소증</x:v>
      </x:c>
      <x:c r="G68" s="3" t="str">
        <x:v>FcRn 억제</x:v>
      </x:c>
      <x:c r="H68" s="3" t="str">
        <x:v>혈소판을 공격하는 병적 IgG를 줄인다.</x:v>
      </x:c>
      <x:c r="I68" s="10" t="str">
        <x:v>3상</x:v>
      </x:c>
      <x:c r="J68" s="10" t="str">
        <x:v>ADVANCE-NEXT</x:v>
      </x:c>
      <x:c r="K68" s="3" t="str">
        <x:v>기존 적응증 성공이 ITP 성공 보장하지 않음</x:v>
      </x:c>
      <x:c r="L68" s="3" t="str">
        <x:v>ADVANCE-NEXT 결과</x:v>
      </x:c>
      <x:c r="M68" s="3" t="str">
        <x:v>2027 상반기</x:v>
      </x:c>
      <x:c r="N68" s="3" t="str">
        <x:v>회사 가이던스</x:v>
      </x:c>
      <x:c r="O68" s="3" t="str">
        <x:v>중간: 인간 근거 있으나 확증·안전성 필요</x:v>
      </x:c>
      <x:c r="P68" s="3" t="str">
        <x:v>TPO agonist; rituximab; SYK</x:v>
      </x:c>
      <x:c r="Q68" s="3" t="str">
        <x:v>2030년 시나리오 모델 대상이면 별도 시트 참조; 그 외 정량 미산정</x:v>
      </x:c>
      <x:c r="R68" s="3" t="str">
        <x:v>argenx</x:v>
      </x:c>
      <x:c r="S68" s="3" t="str">
        <x:v>반응 지속·출혈·기존 치료 경쟁</x:v>
      </x:c>
      <x:c r="T68" s="3" t="str">
        <x:v>보통</x:v>
      </x:c>
      <x:c r="U68" s="3" t="str"/>
      <x:c r="V68" s="3" t="str">
        <x:v>확인한 공식 지정 없음/미검증</x:v>
      </x:c>
      <x:c r="W68" s="3" t="str"/>
      <x:c r="X68" s="3"/>
      <x:c r="Y68" s="3"/>
      <x:c r="Z68" s="3"/>
      <x:c r="AA68" s="3"/>
      <x:c r="AB68" s="3" t="str">
        <x:v>공식 계약으로 별도 확인 필요</x:v>
      </x:c>
      <x:c r="AC68" s="3" t="str">
        <x:v>회사/파트너: 임상등록 원문 전수 확인 미완료</x:v>
      </x:c>
      <x:c r="AD68" s="3" t="str">
        <x:v>프로그램별 권리: 매출귀속 설명 참고</x:v>
      </x:c>
      <x:c r="AE68" s="3" t="str">
        <x:v>본조사 확인 못함 (공개 여부/정확률 미검증)</x:v>
      </x:c>
      <x:c r="AF68" s="3" t="str">
        <x:v>매출귀속 설명 참고</x:v>
      </x:c>
      <x:c r="AG68" s="3" t="str">
        <x:v>특정 CDMO 공개 확인 못함</x:v>
      </x:c>
      <x:c r="AH68" s="3" t="str">
        <x:v>매출귀속 설명 참고</x:v>
      </x:c>
      <x:c r="AI68" s="3" t="str">
        <x:v>본조사 확인 못함 (공개 여부/정확률 미검증)</x:v>
      </x:c>
      <x:c r="AJ68" s="3" t="str">
        <x:v>조건부; 확정매출과 구분</x:v>
      </x:c>
      <x:c r="AK68" s="3" t="str">
        <x:v>본조사 확인 못함 (공개 여부/정확률 미검증)</x:v>
      </x:c>
      <x:c r="AL68" s="3" t="str">
        <x:v>본조사 확인 못함 (공개 여부/정확률 미검증)</x:v>
      </x:c>
      <x:c r="AM68" s="3" t="str">
        <x:v>공식/등록 단계 확인</x:v>
      </x:c>
      <x:c r="AN68" s="3" t="str">
        <x:v>2026-10-12 KST</x:v>
      </x:c>
      <x:c r="AO68" s="3" t="str">
        <x:v>S033</x:v>
      </x:c>
      <x:c r="AP68" s="3" t="str">
        <x:v>https://www.sec.gov/Archives/edgar/data/1697862/000169786226000033/argx-20260630_d2.htm</x:v>
      </x:c>
    </x:row>
    <x:row r="69" ht="112" customHeight="1">
      <x:c r="A69" s="3" t="str">
        <x:v>P064</x:v>
      </x:c>
      <x:c r="B69" s="3" t="str">
        <x:v>미국</x:v>
      </x:c>
      <x:c r="C69" s="3" t="str">
        <x:v>아르젠엑스</x:v>
      </x:c>
      <x:c r="D69" s="3" t="str">
        <x:v>ARGX</x:v>
      </x:c>
      <x:c r="E69" s="3" t="str">
        <x:v>efgartigimod</x:v>
      </x:c>
      <x:c r="F69" s="3" t="str">
        <x:v>쇼그렌병</x:v>
      </x:c>
      <x:c r="G69" s="3" t="str">
        <x:v>FcRn 억제</x:v>
      </x:c>
      <x:c r="H69" s="3" t="str">
        <x:v>IgG 관련 자가면역 신호를 낮춘다.</x:v>
      </x:c>
      <x:c r="I69" s="10" t="str">
        <x:v>3상</x:v>
      </x:c>
      <x:c r="J69" s="10" t="str">
        <x:v>UNITY 진행</x:v>
      </x:c>
      <x:c r="K69" s="3" t="str">
        <x:v>증상·전신활성 지표 재현 필요</x:v>
      </x:c>
      <x:c r="L69" s="3" t="str">
        <x:v>UNITY 결과</x:v>
      </x:c>
      <x:c r="M69" s="3" t="str">
        <x:v>2027 하반기</x:v>
      </x:c>
      <x:c r="N69" s="3" t="str">
        <x:v>회사 가이던스</x:v>
      </x:c>
      <x:c r="O69" s="3" t="str">
        <x:v>중간: 인간 근거 있으나 확증·안전성 필요</x:v>
      </x:c>
      <x:c r="P69" s="3" t="str">
        <x:v>대증·면역억제; ianalumab</x:v>
      </x:c>
      <x:c r="Q69" s="3" t="str">
        <x:v>2030년 시나리오 모델 대상이면 별도 시트 참조; 그 외 정량 미산정</x:v>
      </x:c>
      <x:c r="R69" s="3" t="str">
        <x:v>argenx</x:v>
      </x:c>
      <x:c r="S69" s="3" t="str">
        <x:v>주관 지표·대상 이질성</x:v>
      </x:c>
      <x:c r="T69" s="3" t="str">
        <x:v>보통</x:v>
      </x:c>
      <x:c r="U69" s="3" t="str"/>
      <x:c r="V69" s="3" t="str">
        <x:v>확인한 공식 지정 없음/미검증</x:v>
      </x:c>
      <x:c r="W69" s="3" t="str"/>
      <x:c r="X69" s="3"/>
      <x:c r="Y69" s="3"/>
      <x:c r="Z69" s="3"/>
      <x:c r="AA69" s="3"/>
      <x:c r="AB69" s="3" t="str">
        <x:v>공식 계약으로 별도 확인 필요</x:v>
      </x:c>
      <x:c r="AC69" s="3" t="str">
        <x:v>회사/파트너: 임상등록 원문 전수 확인 미완료</x:v>
      </x:c>
      <x:c r="AD69" s="3" t="str">
        <x:v>프로그램별 권리: 매출귀속 설명 참고</x:v>
      </x:c>
      <x:c r="AE69" s="3" t="str">
        <x:v>본조사 확인 못함 (공개 여부/정확률 미검증)</x:v>
      </x:c>
      <x:c r="AF69" s="3" t="str">
        <x:v>매출귀속 설명 참고</x:v>
      </x:c>
      <x:c r="AG69" s="3" t="str">
        <x:v>특정 CDMO 공개 확인 못함</x:v>
      </x:c>
      <x:c r="AH69" s="3" t="str">
        <x:v>매출귀속 설명 참고</x:v>
      </x:c>
      <x:c r="AI69" s="3" t="str">
        <x:v>본조사 확인 못함 (공개 여부/정확률 미검증)</x:v>
      </x:c>
      <x:c r="AJ69" s="3" t="str">
        <x:v>조건부; 확정매출과 구분</x:v>
      </x:c>
      <x:c r="AK69" s="3" t="str">
        <x:v>본조사 확인 못함 (공개 여부/정확률 미검증)</x:v>
      </x:c>
      <x:c r="AL69" s="3" t="str">
        <x:v>본조사 확인 못함 (공개 여부/정확률 미검증)</x:v>
      </x:c>
      <x:c r="AM69" s="3" t="str">
        <x:v>공식/등록 단계 확인</x:v>
      </x:c>
      <x:c r="AN69" s="3" t="str">
        <x:v>2026-10-12 KST</x:v>
      </x:c>
      <x:c r="AO69" s="3" t="str">
        <x:v>S033</x:v>
      </x:c>
      <x:c r="AP69" s="3" t="str">
        <x:v>https://www.sec.gov/Archives/edgar/data/1697862/000169786226000033/argx-20260630_d2.htm</x:v>
      </x:c>
    </x:row>
    <x:row r="70" ht="112" customHeight="1">
      <x:c r="A70" s="3" t="str">
        <x:v>P065</x:v>
      </x:c>
      <x:c r="B70" s="3" t="str">
        <x:v>미국</x:v>
      </x:c>
      <x:c r="C70" s="3" t="str">
        <x:v>마드리갈</x:v>
      </x:c>
      <x:c r="D70" s="3" t="str">
        <x:v>MDGL</x:v>
      </x:c>
      <x:c r="E70" s="3" t="str">
        <x:v>resmetirom / Rezdiffra</x:v>
      </x:c>
      <x:c r="F70" s="3" t="str">
        <x:v>MASH F2/F3·후속 확장</x:v>
      </x:c>
      <x:c r="G70" s="3" t="str">
        <x:v>THR-β 작용제</x:v>
      </x:c>
      <x:c r="H70" s="3" t="str">
        <x:v>간의 지방 대사를 개선한다.</x:v>
      </x:c>
      <x:c r="I70" s="11" t="str">
        <x:v>승인/확증 추적</x:v>
      </x:c>
      <x:c r="J70" s="11" t="str">
        <x:v>상업 매출 확대; 확장·장기 결과 별도</x:v>
      </x:c>
      <x:c r="K70" s="3" t="str">
        <x:v>Q2 $364.3m; 6월 활성환자 &gt;49,000</x:v>
      </x:c>
      <x:c r="L70" s="3" t="str">
        <x:v>매출·환자 지속·장기 간 사건</x:v>
      </x:c>
      <x:c r="M70" s="3" t="str">
        <x:v>2026 Q4–2028</x:v>
      </x:c>
      <x:c r="N70" s="3" t="str">
        <x:v>상업 추적; 확증 날짜 미확인</x:v>
      </x:c>
      <x:c r="O70" s="3" t="str">
        <x:v>높음: 승인/긍정 확증 근거. 확장·상업 성공은 별도</x:v>
      </x:c>
      <x:c r="P70" s="3" t="str">
        <x:v>GLP-1; FGF21; DD01</x:v>
      </x:c>
      <x:c r="Q70" s="3" t="str">
        <x:v>2030 위험조정 제품매출 360.0–5000.0m USD (분석가정; 회사수취는 계약별)</x:v>
      </x:c>
      <x:c r="R70" s="3" t="str">
        <x:v>Madrigal 제품</x:v>
      </x:c>
      <x:c r="S70" s="3" t="str">
        <x:v>경쟁 약가·진단·확증 임상</x:v>
      </x:c>
      <x:c r="T70" s="3" t="str">
        <x:v>큼</x:v>
      </x:c>
      <x:c r="U70" s="3" t="str"/>
      <x:c r="V70" s="3" t="str">
        <x:v>확인한 공식 지정 없음/미검증</x:v>
      </x:c>
      <x:c r="W70" s="3" t="str"/>
      <x:c r="X70" s="3"/>
      <x:c r="Y70" s="3"/>
      <x:c r="Z70" s="3"/>
      <x:c r="AA70" s="3"/>
      <x:c r="AB70" s="3" t="str">
        <x:v>공식 계약으로 별도 확인 필요</x:v>
      </x:c>
      <x:c r="AC70" s="3" t="str">
        <x:v>회사/파트너: 임상등록 원문 전수 확인 미완료</x:v>
      </x:c>
      <x:c r="AD70" s="3" t="str">
        <x:v>프로그램별 권리: 매출귀속 설명 참고</x:v>
      </x:c>
      <x:c r="AE70" s="3" t="str">
        <x:v>본조사 확인 못함 (공개 여부/정확률 미검증)</x:v>
      </x:c>
      <x:c r="AF70" s="3" t="str">
        <x:v>매출귀속 설명 참고</x:v>
      </x:c>
      <x:c r="AG70" s="3" t="str">
        <x:v>특정 CDMO 공개 확인 못함</x:v>
      </x:c>
      <x:c r="AH70" s="3" t="str">
        <x:v>매출귀속 설명 참고</x:v>
      </x:c>
      <x:c r="AI70" s="3" t="str">
        <x:v>본조사 확인 못함 (공개 여부/정확률 미검증)</x:v>
      </x:c>
      <x:c r="AJ70" s="3" t="str">
        <x:v>조건부; 확정매출과 구분</x:v>
      </x:c>
      <x:c r="AK70" s="3" t="str">
        <x:v>본조사 확인 못함 (공개 여부/정확률 미검증)</x:v>
      </x:c>
      <x:c r="AL70" s="3" t="str">
        <x:v>본조사 확인 못함 (공개 여부/정확률 미검증)</x:v>
      </x:c>
      <x:c r="AM70" s="3" t="str">
        <x:v>공식/등록 단계 확인</x:v>
      </x:c>
      <x:c r="AN70" s="3" t="str">
        <x:v>2026-10-12 KST</x:v>
      </x:c>
      <x:c r="AO70" s="3" t="str">
        <x:v>S035</x:v>
      </x:c>
      <x:c r="AP70" s="3" t="str">
        <x:v>https://www.sec.gov/Archives/edgar/data/1157601/000162828026050775/exhibit991-63026earningspr.htm</x:v>
      </x:c>
    </x:row>
    <x:row r="71" ht="112" customHeight="1">
      <x:c r="A71" s="3" t="str">
        <x:v>P066</x:v>
      </x:c>
      <x:c r="B71" s="3" t="str">
        <x:v>미국</x:v>
      </x:c>
      <x:c r="C71" s="3" t="str">
        <x:v>마드리갈</x:v>
      </x:c>
      <x:c r="D71" s="3" t="str">
        <x:v>MDGL</x:v>
      </x:c>
      <x:c r="E71" s="3" t="str">
        <x:v>MGL-2086</x:v>
      </x:c>
      <x:c r="F71" s="3" t="str">
        <x:v>MASH 복합치료</x:v>
      </x:c>
      <x:c r="G71" s="3" t="str">
        <x:v>경구 GLP-1</x:v>
      </x:c>
      <x:c r="H71" s="3" t="str">
        <x:v>Rezdiffra와 서로 다른 대사 경로를 함께 겨냥한다.</x:v>
      </x:c>
      <x:c r="I71" s="12" t="str">
        <x:v>1상</x:v>
      </x:c>
      <x:c r="J71" s="12" t="str">
        <x:v>2026-06 첫 투여</x:v>
      </x:c>
      <x:c r="K71" s="3" t="str">
        <x:v>인간 효능 확증 전</x:v>
      </x:c>
      <x:c r="L71" s="3" t="str">
        <x:v>초기 안전성·조합 개발</x:v>
      </x:c>
      <x:c r="M71" s="3" t="str">
        <x:v>회사 미공개</x:v>
      </x:c>
      <x:c r="N71" s="3" t="str">
        <x:v>다음 데이터일 미공개</x:v>
      </x:c>
      <x:c r="O71" s="3" t="str">
        <x:v>낮음/판단유보: 초기·실패·최신 상태 미확인</x:v>
      </x:c>
      <x:c r="P71" s="3" t="str">
        <x:v>GLP-1; FGF21</x:v>
      </x:c>
      <x:c r="Q71" s="3" t="str">
        <x:v>2030년 시나리오 모델 대상이면 별도 시트 참조; 그 외 정량 미산정</x:v>
      </x:c>
      <x:c r="R71" s="3" t="str">
        <x:v>Madrigal; 파트너 권리 원문 확인</x:v>
      </x:c>
      <x:c r="S71" s="3" t="str">
        <x:v>전달·약효·상호작용</x:v>
      </x:c>
      <x:c r="T71" s="3" t="str">
        <x:v>보통</x:v>
      </x:c>
      <x:c r="U71" s="3" t="str"/>
      <x:c r="V71" s="3" t="str">
        <x:v>확인한 공식 지정 없음/미검증</x:v>
      </x:c>
      <x:c r="W71" s="3" t="str"/>
      <x:c r="X71" s="3"/>
      <x:c r="Y71" s="3"/>
      <x:c r="Z71" s="3"/>
      <x:c r="AA71" s="3"/>
      <x:c r="AB71" s="3" t="str">
        <x:v>공식 계약으로 별도 확인 필요</x:v>
      </x:c>
      <x:c r="AC71" s="3" t="str">
        <x:v>회사/파트너: 임상등록 원문 전수 확인 미완료</x:v>
      </x:c>
      <x:c r="AD71" s="3" t="str">
        <x:v>프로그램별 권리: 매출귀속 설명 참고</x:v>
      </x:c>
      <x:c r="AE71" s="3" t="str">
        <x:v>본조사 확인 못함 (공개 여부/정확률 미검증)</x:v>
      </x:c>
      <x:c r="AF71" s="3" t="str">
        <x:v>매출귀속 설명 참고</x:v>
      </x:c>
      <x:c r="AG71" s="3" t="str">
        <x:v>특정 CDMO 공개 확인 못함</x:v>
      </x:c>
      <x:c r="AH71" s="3" t="str">
        <x:v>매출귀속 설명 참고</x:v>
      </x:c>
      <x:c r="AI71" s="3" t="str">
        <x:v>본조사 확인 못함 (공개 여부/정확률 미검증)</x:v>
      </x:c>
      <x:c r="AJ71" s="3" t="str">
        <x:v>조건부; 확정매출과 구분</x:v>
      </x:c>
      <x:c r="AK71" s="3" t="str">
        <x:v>본조사 확인 못함 (공개 여부/정확률 미검증)</x:v>
      </x:c>
      <x:c r="AL71" s="3" t="str">
        <x:v>본조사 확인 못함 (공개 여부/정확률 미검증)</x:v>
      </x:c>
      <x:c r="AM71" s="3" t="str">
        <x:v>공식/등록 단계 확인</x:v>
      </x:c>
      <x:c r="AN71" s="3" t="str">
        <x:v>2026-10-12 KST</x:v>
      </x:c>
      <x:c r="AO71" s="3" t="str">
        <x:v>S035</x:v>
      </x:c>
      <x:c r="AP71" s="3" t="str">
        <x:v>https://www.sec.gov/Archives/edgar/data/1157601/000162828026050775/exhibit991-63026earningspr.htm</x:v>
      </x:c>
    </x:row>
    <x:row r="72" ht="112" customHeight="1">
      <x:c r="A72" s="3" t="str">
        <x:v>P067</x:v>
      </x:c>
      <x:c r="B72" s="3" t="str">
        <x:v>미국</x:v>
      </x:c>
      <x:c r="C72" s="3" t="str">
        <x:v>바이킹</x:v>
      </x:c>
      <x:c r="D72" s="3" t="str">
        <x:v>VKTX</x:v>
      </x:c>
      <x:c r="E72" s="3" t="str">
        <x:v>VK2735 피하</x:v>
      </x:c>
      <x:c r="F72" s="3" t="str">
        <x:v>비만·T2D</x:v>
      </x:c>
      <x:c r="G72" s="3" t="str">
        <x:v>GLP-1/GIP 이중 작용</x:v>
      </x:c>
      <x:c r="H72" s="3" t="str">
        <x:v>식욕과 대사 경로 두 개를 자극한다.</x:v>
      </x:c>
      <x:c r="I72" s="10" t="str">
        <x:v>3상</x:v>
      </x:c>
      <x:c r="J72" s="10" t="str">
        <x:v>VANQUISH1·2 등록 완료</x:v>
      </x:c>
      <x:c r="K72" s="3" t="str">
        <x:v>2상 VENTURE 13주 체중 -14.7%; 78주 결과와 혼동 금지</x:v>
      </x:c>
      <x:c r="L72" s="3" t="str">
        <x:v>78주 확증 체중·안전성</x:v>
      </x:c>
      <x:c r="M72" s="3" t="str">
        <x:v>2027 하반기–2028 상반기</x:v>
      </x:c>
      <x:c r="N72" s="3" t="str">
        <x:v>분석 추정: 등록 종료+78주; 데이터락 추가</x:v>
      </x:c>
      <x:c r="O72" s="3" t="str">
        <x:v>중간: 인간 근거 있으나 확증·안전성 필요</x:v>
      </x:c>
      <x:c r="P72" s="3" t="str">
        <x:v>tirzepatide; retatrutide; CagriSema</x:v>
      </x:c>
      <x:c r="Q72" s="3" t="str">
        <x:v>2030 위험조정 제품매출 73.5–3276.0m USD (분석가정; 회사수취는 계약별)</x:v>
      </x:c>
      <x:c r="R72" s="3" t="str">
        <x:v>Viking; 자체권리</x:v>
      </x:c>
      <x:c r="S72" s="3" t="str">
        <x:v>GI·중단·장기 안전성·자금</x:v>
      </x:c>
      <x:c r="T72" s="3" t="str">
        <x:v>매우 큼</x:v>
      </x:c>
      <x:c r="U72" s="3" t="str"/>
      <x:c r="V72" s="3" t="str">
        <x:v>확인한 공식 지정 없음/미검증</x:v>
      </x:c>
      <x:c r="W72" s="3" t="str">
        <x:v>NCT07104500; NCT07104383</x:v>
      </x:c>
      <x:c r="X72" s="3" t="str">
        <x:v>ACTIVE_NOT_RECRUITING</x:v>
      </x:c>
      <x:c r="Y72" s="3" t="str">
        <x:v>2027-07-01 (ESTIMATED)</x:v>
      </x:c>
      <x:c r="Z72" s="3" t="str">
        <x:v>2027-08-01 (ESTIMATED)</x:v>
      </x:c>
      <x:c r="AA72" s="3" t="str">
        <x:v>2025-11-24</x:v>
      </x:c>
      <x:c r="AB72" s="3" t="str">
        <x:v>공식 계약으로 별도 확인 필요</x:v>
      </x:c>
      <x:c r="AC72" s="3" t="str">
        <x:v>Viking Therapeutics, Inc.</x:v>
      </x:c>
      <x:c r="AD72" s="3" t="str">
        <x:v>프로그램별 권리: 매출귀속 설명 참고</x:v>
      </x:c>
      <x:c r="AE72" s="3" t="str">
        <x:v>본조사 확인 못함 (공개 여부/정확률 미검증)</x:v>
      </x:c>
      <x:c r="AF72" s="3" t="str">
        <x:v>매출귀속 설명 참고</x:v>
      </x:c>
      <x:c r="AG72" s="3" t="str">
        <x:v>특정 CDMO 공개 확인 못함</x:v>
      </x:c>
      <x:c r="AH72" s="3" t="str">
        <x:v>매출귀속 설명 참고</x:v>
      </x:c>
      <x:c r="AI72" s="3" t="str">
        <x:v>본조사 확인 못함 (공개 여부/정확률 미검증)</x:v>
      </x:c>
      <x:c r="AJ72" s="3" t="str">
        <x:v>조건부; 확정매출과 구분</x:v>
      </x:c>
      <x:c r="AK72" s="3" t="str">
        <x:v>본조사 확인 못함 (공개 여부/정확률 미검증)</x:v>
      </x:c>
      <x:c r="AL72" s="3" t="str">
        <x:v>본조사 확인 못함 (공개 여부/정확률 미검증)</x:v>
      </x:c>
      <x:c r="AM72" s="3" t="str">
        <x:v>공식/등록 단계 확인</x:v>
      </x:c>
      <x:c r="AN72" s="3" t="str">
        <x:v>2026-10-12 KST</x:v>
      </x:c>
      <x:c r="AO72" s="3" t="str">
        <x:v>S037; S208; S209</x:v>
      </x:c>
      <x:c r="AP72" s="3" t="str">
        <x:v>https://ir.vikingtherapeutics.com/2026-07-29-Viking-Therapeutics-Reports-Second-Quarter-2026-Financial-Results-and-Provides-Corporate-Update
https://clinicaltrials.gov/study/NCT07104500
https://clinicaltrials.gov/study/NCT07104383</x:v>
      </x:c>
    </x:row>
    <x:row r="73" ht="112" customHeight="1">
      <x:c r="A73" s="3" t="str">
        <x:v>P068</x:v>
      </x:c>
      <x:c r="B73" s="3" t="str">
        <x:v>미국</x:v>
      </x:c>
      <x:c r="C73" s="3" t="str">
        <x:v>바이킹</x:v>
      </x:c>
      <x:c r="D73" s="3" t="str">
        <x:v>VKTX</x:v>
      </x:c>
      <x:c r="E73" s="3" t="str">
        <x:v>VK2735 경구</x:v>
      </x:c>
      <x:c r="F73" s="3" t="str">
        <x:v>비만</x:v>
      </x:c>
      <x:c r="G73" s="3" t="str">
        <x:v>경구 GLP-1/GIP</x:v>
      </x:c>
      <x:c r="H73" s="3" t="str">
        <x:v>주사 대신 알약으로 같은 경로를 겨냥한다.</x:v>
      </x:c>
      <x:c r="I73" s="10" t="str">
        <x:v>2상→3상 준비</x:v>
      </x:c>
      <x:c r="J73" s="10" t="str">
        <x:v>2026 Q4 3상 시작 계획</x:v>
      </x:c>
      <x:c r="K73" s="3" t="str">
        <x:v>주사 효능을 경구 효능으로 복사하지 않음</x:v>
      </x:c>
      <x:c r="L73" s="3" t="str">
        <x:v>경구 3상 시작</x:v>
      </x:c>
      <x:c r="M73" s="3" t="str">
        <x:v>2026 Q4</x:v>
      </x:c>
      <x:c r="N73" s="3" t="str">
        <x:v>회사 가이던스</x:v>
      </x:c>
      <x:c r="O73" s="3" t="str">
        <x:v>중간: 인간 근거 있으나 확증·안전성 필요</x:v>
      </x:c>
      <x:c r="P73" s="3" t="str">
        <x:v>orforglipron; aleniglipron</x:v>
      </x:c>
      <x:c r="Q73" s="3" t="str">
        <x:v>2030년 시나리오 모델 대상이면 별도 시트 참조; 그 외 정량 미산정</x:v>
      </x:c>
      <x:c r="R73" s="3" t="str">
        <x:v>Viking</x:v>
      </x:c>
      <x:c r="S73" s="3" t="str">
        <x:v>제조량·복약·용량·비용</x:v>
      </x:c>
      <x:c r="T73" s="3" t="str">
        <x:v>큼</x:v>
      </x:c>
      <x:c r="U73" s="3" t="str"/>
      <x:c r="V73" s="3" t="str">
        <x:v>확인한 공식 지정 없음/미검증</x:v>
      </x:c>
      <x:c r="W73" s="3" t="str">
        <x:v>NCT07868835; NCT07868939</x:v>
      </x:c>
      <x:c r="X73" s="3" t="str">
        <x:v>NOT_YET_RECRUITING</x:v>
      </x:c>
      <x:c r="Y73" s="3" t="str">
        <x:v>2028-07 (ESTIMATED)</x:v>
      </x:c>
      <x:c r="Z73" s="3" t="str">
        <x:v>2028-08 (ESTIMATED)</x:v>
      </x:c>
      <x:c r="AA73" s="3" t="str">
        <x:v>2026-10-09</x:v>
      </x:c>
      <x:c r="AB73" s="3" t="str">
        <x:v>공식 계약으로 별도 확인 필요</x:v>
      </x:c>
      <x:c r="AC73" s="3" t="str">
        <x:v>Viking Therapeutics, Inc.</x:v>
      </x:c>
      <x:c r="AD73" s="3" t="str">
        <x:v>프로그램별 권리: 매출귀속 설명 참고</x:v>
      </x:c>
      <x:c r="AE73" s="3" t="str">
        <x:v>본조사 확인 못함 (공개 여부/정확률 미검증)</x:v>
      </x:c>
      <x:c r="AF73" s="3" t="str">
        <x:v>매출귀속 설명 참고</x:v>
      </x:c>
      <x:c r="AG73" s="3" t="str">
        <x:v>특정 CDMO 공개 확인 못함</x:v>
      </x:c>
      <x:c r="AH73" s="3" t="str">
        <x:v>매출귀속 설명 참고</x:v>
      </x:c>
      <x:c r="AI73" s="3" t="str">
        <x:v>본조사 확인 못함 (공개 여부/정확률 미검증)</x:v>
      </x:c>
      <x:c r="AJ73" s="3" t="str">
        <x:v>조건부; 확정매출과 구분</x:v>
      </x:c>
      <x:c r="AK73" s="3" t="str">
        <x:v>본조사 확인 못함 (공개 여부/정확률 미검증)</x:v>
      </x:c>
      <x:c r="AL73" s="3" t="str">
        <x:v>본조사 확인 못함 (공개 여부/정확률 미검증)</x:v>
      </x:c>
      <x:c r="AM73" s="3" t="str">
        <x:v>공식/등록 단계 확인</x:v>
      </x:c>
      <x:c r="AN73" s="3" t="str">
        <x:v>2026-10-12 KST</x:v>
      </x:c>
      <x:c r="AO73" s="3" t="str">
        <x:v>S037; S210; S211</x:v>
      </x:c>
      <x:c r="AP73" s="3" t="str">
        <x:v>https://ir.vikingtherapeutics.com/2026-07-29-Viking-Therapeutics-Reports-Second-Quarter-2026-Financial-Results-and-Provides-Corporate-Update
https://clinicaltrials.gov/study/NCT07868835
https://clinicaltrials.gov/study/NCT07868939</x:v>
      </x:c>
    </x:row>
    <x:row r="74" ht="112" customHeight="1">
      <x:c r="A74" s="3" t="str">
        <x:v>P069</x:v>
      </x:c>
      <x:c r="B74" s="3" t="str">
        <x:v>미국</x:v>
      </x:c>
      <x:c r="C74" s="3" t="str">
        <x:v>바이킹</x:v>
      </x:c>
      <x:c r="D74" s="3" t="str">
        <x:v>VKTX</x:v>
      </x:c>
      <x:c r="E74" s="3" t="str">
        <x:v>VK3019</x:v>
      </x:c>
      <x:c r="F74" s="3" t="str">
        <x:v>비만</x:v>
      </x:c>
      <x:c r="G74" s="3" t="str">
        <x:v>amylin 작용제</x:v>
      </x:c>
      <x:c r="H74" s="3" t="str">
        <x:v>포만감 신호를 높여 체중감량을 겨냥한다.</x:v>
      </x:c>
      <x:c r="I74" s="12" t="str">
        <x:v>1상</x:v>
      </x:c>
      <x:c r="J74" s="12" t="str">
        <x:v>초기 임상 진행</x:v>
      </x:c>
      <x:c r="K74" s="3" t="str">
        <x:v>효능 수치 미공개/본조사 미확인</x:v>
      </x:c>
      <x:c r="L74" s="3" t="str">
        <x:v>초기 안전성·다중 용량</x:v>
      </x:c>
      <x:c r="M74" s="3" t="str">
        <x:v>회사 미공개</x:v>
      </x:c>
      <x:c r="N74" s="3" t="str">
        <x:v>다음 일정 미공개</x:v>
      </x:c>
      <x:c r="O74" s="3" t="str">
        <x:v>낮음/판단유보: 초기·실패·최신 상태 미확인</x:v>
      </x:c>
      <x:c r="P74" s="3" t="str">
        <x:v>cagrilintide; oral amylin</x:v>
      </x:c>
      <x:c r="Q74" s="3" t="str">
        <x:v>2030년 시나리오 모델 대상이면 별도 시트 참조; 그 외 정량 미산정</x:v>
      </x:c>
      <x:c r="R74" s="3" t="str">
        <x:v>Viking</x:v>
      </x:c>
      <x:c r="S74" s="3" t="str">
        <x:v>초기 안전성·경쟁·자금</x:v>
      </x:c>
      <x:c r="T74" s="3" t="str">
        <x:v>보통</x:v>
      </x:c>
      <x:c r="U74" s="3" t="str"/>
      <x:c r="V74" s="3" t="str">
        <x:v>확인한 공식 지정 없음/미검증</x:v>
      </x:c>
      <x:c r="W74" s="3" t="str"/>
      <x:c r="X74" s="3"/>
      <x:c r="Y74" s="3"/>
      <x:c r="Z74" s="3"/>
      <x:c r="AA74" s="3"/>
      <x:c r="AB74" s="3" t="str">
        <x:v>공식 계약으로 별도 확인 필요</x:v>
      </x:c>
      <x:c r="AC74" s="3" t="str">
        <x:v>회사/파트너: 임상등록 원문 전수 확인 미완료</x:v>
      </x:c>
      <x:c r="AD74" s="3" t="str">
        <x:v>프로그램별 권리: 매출귀속 설명 참고</x:v>
      </x:c>
      <x:c r="AE74" s="3" t="str">
        <x:v>본조사 확인 못함 (공개 여부/정확률 미검증)</x:v>
      </x:c>
      <x:c r="AF74" s="3" t="str">
        <x:v>매출귀속 설명 참고</x:v>
      </x:c>
      <x:c r="AG74" s="3" t="str">
        <x:v>특정 CDMO 공개 확인 못함</x:v>
      </x:c>
      <x:c r="AH74" s="3" t="str">
        <x:v>매출귀속 설명 참고</x:v>
      </x:c>
      <x:c r="AI74" s="3" t="str">
        <x:v>본조사 확인 못함 (공개 여부/정확률 미검증)</x:v>
      </x:c>
      <x:c r="AJ74" s="3" t="str">
        <x:v>조건부; 확정매출과 구분</x:v>
      </x:c>
      <x:c r="AK74" s="3" t="str">
        <x:v>본조사 확인 못함 (공개 여부/정확률 미검증)</x:v>
      </x:c>
      <x:c r="AL74" s="3" t="str">
        <x:v>본조사 확인 못함 (공개 여부/정확률 미검증)</x:v>
      </x:c>
      <x:c r="AM74" s="3" t="str">
        <x:v>공식/등록 단계 확인</x:v>
      </x:c>
      <x:c r="AN74" s="3" t="str">
        <x:v>2026-10-12 KST</x:v>
      </x:c>
      <x:c r="AO74" s="3" t="str">
        <x:v>S037</x:v>
      </x:c>
      <x:c r="AP74" s="3" t="str">
        <x:v>https://ir.vikingtherapeutics.com/2026-07-29-Viking-Therapeutics-Reports-Second-Quarter-2026-Financial-Results-and-Provides-Corporate-Update</x:v>
      </x:c>
    </x:row>
    <x:row r="75" ht="112" customHeight="1">
      <x:c r="A75" s="3" t="str">
        <x:v>P070</x:v>
      </x:c>
      <x:c r="B75" s="3" t="str">
        <x:v>미국</x:v>
      </x:c>
      <x:c r="C75" s="3" t="str">
        <x:v>스트럭처</x:v>
      </x:c>
      <x:c r="D75" s="3" t="str">
        <x:v>GPCR</x:v>
      </x:c>
      <x:c r="E75" s="3" t="str">
        <x:v>aleniglipron</x:v>
      </x:c>
      <x:c r="F75" s="3" t="str">
        <x:v>비만·T2D</x:v>
      </x:c>
      <x:c r="G75" s="3" t="str">
        <x:v>경구 GLP-1 소분자</x:v>
      </x:c>
      <x:c r="H75" s="3" t="str">
        <x:v>일반 알약 형태로 식욕 조절 수용체를 자극한다.</x:v>
      </x:c>
      <x:c r="I75" s="10" t="str">
        <x:v>3상</x:v>
      </x:c>
      <x:c r="J75" s="10" t="str">
        <x:v>ACCOMPLISH 1·2 2026-07 첫 투여</x:v>
      </x:c>
      <x:c r="K75" s="3" t="str">
        <x:v>2상 ACCESS II 근거; 저시작용량군 AE중단 2–3.4% (조건별)</x:v>
      </x:c>
      <x:c r="L75" s="3" t="str">
        <x:v>체성분·T2D 등 보조 데이터; 확증 결과</x:v>
      </x:c>
      <x:c r="M75" s="3" t="str">
        <x:v>2026 Q4 보조 데이터; 3상 등록 primary2028-09</x:v>
      </x:c>
      <x:c r="N75" s="3" t="str">
        <x:v>보조자료 회사; 3상 종료 등록자료; 발표일 별도</x:v>
      </x:c>
      <x:c r="O75" s="3" t="str">
        <x:v>중간: 인간 근거 있으나 확증·안전성 필요</x:v>
      </x:c>
      <x:c r="P75" s="3" t="str">
        <x:v>orforglipron; oral semaglutide</x:v>
      </x:c>
      <x:c r="Q75" s="3" t="str">
        <x:v>2030 위험조정 제품매출 52.5–3003.0m USD (분석가정; 회사수취는 계약별)</x:v>
      </x:c>
      <x:c r="R75" s="3" t="str">
        <x:v>Structure; 자체권리</x:v>
      </x:c>
      <x:c r="S75" s="3" t="str">
        <x:v>GI·안전성·간독성 확인·경쟁</x:v>
      </x:c>
      <x:c r="T75" s="3" t="str">
        <x:v>매우 큼</x:v>
      </x:c>
      <x:c r="U75" s="3" t="str"/>
      <x:c r="V75" s="3" t="str">
        <x:v>확인한 공식 지정 없음/미검증</x:v>
      </x:c>
      <x:c r="W75" s="3" t="str">
        <x:v>NCT07654361; NCT07654374</x:v>
      </x:c>
      <x:c r="X75" s="3" t="str">
        <x:v>RECRUITING</x:v>
      </x:c>
      <x:c r="Y75" s="3" t="str">
        <x:v>2028-09 (ESTIMATED)</x:v>
      </x:c>
      <x:c r="Z75" s="3" t="str">
        <x:v>2028-11 (ESTIMATED)</x:v>
      </x:c>
      <x:c r="AA75" s="3" t="str">
        <x:v>2026-08-10</x:v>
      </x:c>
      <x:c r="AB75" s="3" t="str">
        <x:v>공식 계약으로 별도 확인 필요</x:v>
      </x:c>
      <x:c r="AC75" s="3" t="str">
        <x:v>Gasherbrum Bio, Inc., a wholly owned subsidiary of Structure Therapeutics</x:v>
      </x:c>
      <x:c r="AD75" s="3" t="str">
        <x:v>프로그램별 권리: 매출귀속 설명 참고</x:v>
      </x:c>
      <x:c r="AE75" s="3" t="str">
        <x:v>본조사 확인 못함 (공개 여부/정확률 미검증)</x:v>
      </x:c>
      <x:c r="AF75" s="3" t="str">
        <x:v>매출귀속 설명 참고</x:v>
      </x:c>
      <x:c r="AG75" s="3" t="str">
        <x:v>특정 CDMO 공개 확인 못함</x:v>
      </x:c>
      <x:c r="AH75" s="3" t="str">
        <x:v>매출귀속 설명 참고</x:v>
      </x:c>
      <x:c r="AI75" s="3" t="str">
        <x:v>본조사 확인 못함 (공개 여부/정확률 미검증)</x:v>
      </x:c>
      <x:c r="AJ75" s="3" t="str">
        <x:v>조건부; 확정매출과 구분</x:v>
      </x:c>
      <x:c r="AK75" s="3" t="str">
        <x:v>본조사 확인 못함 (공개 여부/정확률 미검증)</x:v>
      </x:c>
      <x:c r="AL75" s="3" t="str">
        <x:v>본조사 확인 못함 (공개 여부/정확률 미검증)</x:v>
      </x:c>
      <x:c r="AM75" s="3" t="str">
        <x:v>공식/등록 단계 확인</x:v>
      </x:c>
      <x:c r="AN75" s="3" t="str">
        <x:v>2026-10-12 KST</x:v>
      </x:c>
      <x:c r="AO75" s="3" t="str">
        <x:v>S039; S212; S213</x:v>
      </x:c>
      <x:c r="AP75" s="3" t="str">
        <x:v>https://ir.structuretx.com/news-releases/news-release-details/structure-therapeutics-reports-second-quarter-2026-financial
https://clinicaltrials.gov/study/NCT07654361
https://clinicaltrials.gov/study/NCT07654374</x:v>
      </x:c>
    </x:row>
    <x:row r="76" ht="112" customHeight="1">
      <x:c r="A76" s="3" t="str">
        <x:v>P071</x:v>
      </x:c>
      <x:c r="B76" s="3" t="str">
        <x:v>미국</x:v>
      </x:c>
      <x:c r="C76" s="3" t="str">
        <x:v>스트럭처</x:v>
      </x:c>
      <x:c r="D76" s="3" t="str">
        <x:v>GPCR</x:v>
      </x:c>
      <x:c r="E76" s="3" t="str">
        <x:v>ACCG-2671</x:v>
      </x:c>
      <x:c r="F76" s="3" t="str">
        <x:v>비만</x:v>
      </x:c>
      <x:c r="G76" s="3" t="str">
        <x:v>경구 amylin/calcitonin</x:v>
      </x:c>
      <x:c r="H76" s="3" t="str">
        <x:v>포만감 관련 수용체를 알약으로 자극하려 한다.</x:v>
      </x:c>
      <x:c r="I76" s="12" t="str">
        <x:v>1상</x:v>
      </x:c>
      <x:c r="J76" s="12" t="str">
        <x:v>SAD; MAD 계획</x:v>
      </x:c>
      <x:c r="K76" s="3" t="str">
        <x:v>인간 효능 초기 검증 전</x:v>
      </x:c>
      <x:c r="L76" s="3" t="str">
        <x:v>다중용량·초기 효능</x:v>
      </x:c>
      <x:c r="M76" s="3" t="str">
        <x:v>회사 미공개</x:v>
      </x:c>
      <x:c r="N76" s="3" t="str">
        <x:v>기준일 이후 확정일 미공개</x:v>
      </x:c>
      <x:c r="O76" s="3" t="str">
        <x:v>낮음/판단유보: 초기·실패·최신 상태 미확인</x:v>
      </x:c>
      <x:c r="P76" s="3" t="str">
        <x:v>cagrilintide; ACCG3535</x:v>
      </x:c>
      <x:c r="Q76" s="3" t="str">
        <x:v>2030년 시나리오 모델 대상이면 별도 시트 참조; 그 외 정량 미산정</x:v>
      </x:c>
      <x:c r="R76" s="3" t="str">
        <x:v>Structure</x:v>
      </x:c>
      <x:c r="S76" s="3" t="str">
        <x:v>경구 전달·중단·계열 안전성</x:v>
      </x:c>
      <x:c r="T76" s="3" t="str">
        <x:v>보통</x:v>
      </x:c>
      <x:c r="U76" s="3" t="str"/>
      <x:c r="V76" s="3" t="str">
        <x:v>확인한 공식 지정 없음/미검증</x:v>
      </x:c>
      <x:c r="W76" s="3" t="str"/>
      <x:c r="X76" s="3"/>
      <x:c r="Y76" s="3"/>
      <x:c r="Z76" s="3"/>
      <x:c r="AA76" s="3"/>
      <x:c r="AB76" s="3" t="str">
        <x:v>공식 계약으로 별도 확인 필요</x:v>
      </x:c>
      <x:c r="AC76" s="3" t="str">
        <x:v>회사/파트너: 임상등록 원문 전수 확인 미완료</x:v>
      </x:c>
      <x:c r="AD76" s="3" t="str">
        <x:v>프로그램별 권리: 매출귀속 설명 참고</x:v>
      </x:c>
      <x:c r="AE76" s="3" t="str">
        <x:v>본조사 확인 못함 (공개 여부/정확률 미검증)</x:v>
      </x:c>
      <x:c r="AF76" s="3" t="str">
        <x:v>매출귀속 설명 참고</x:v>
      </x:c>
      <x:c r="AG76" s="3" t="str">
        <x:v>특정 CDMO 공개 확인 못함</x:v>
      </x:c>
      <x:c r="AH76" s="3" t="str">
        <x:v>매출귀속 설명 참고</x:v>
      </x:c>
      <x:c r="AI76" s="3" t="str">
        <x:v>본조사 확인 못함 (공개 여부/정확률 미검증)</x:v>
      </x:c>
      <x:c r="AJ76" s="3" t="str">
        <x:v>조건부; 확정매출과 구분</x:v>
      </x:c>
      <x:c r="AK76" s="3" t="str">
        <x:v>본조사 확인 못함 (공개 여부/정확률 미검증)</x:v>
      </x:c>
      <x:c r="AL76" s="3" t="str">
        <x:v>본조사 확인 못함 (공개 여부/정확률 미검증)</x:v>
      </x:c>
      <x:c r="AM76" s="3" t="str">
        <x:v>공식/등록 단계 확인</x:v>
      </x:c>
      <x:c r="AN76" s="3" t="str">
        <x:v>2026-10-12 KST</x:v>
      </x:c>
      <x:c r="AO76" s="3" t="str">
        <x:v>S039</x:v>
      </x:c>
      <x:c r="AP76" s="3" t="str">
        <x:v>https://ir.structuretx.com/news-releases/news-release-details/structure-therapeutics-reports-second-quarter-2026-financial</x:v>
      </x:c>
    </x:row>
    <x:row r="77" ht="112" customHeight="1">
      <x:c r="A77" s="3" t="str">
        <x:v>P072</x:v>
      </x:c>
      <x:c r="B77" s="3" t="str">
        <x:v>미국</x:v>
      </x:c>
      <x:c r="C77" s="3" t="str">
        <x:v>크리스퍼 테라퓨틱스</x:v>
      </x:c>
      <x:c r="D77" s="3" t="str">
        <x:v>CRSP</x:v>
      </x:c>
      <x:c r="E77" s="3" t="str">
        <x:v>CTX310</x:v>
      </x:c>
      <x:c r="F77" s="3" t="str">
        <x:v>고지혈증</x:v>
      </x:c>
      <x:c r="G77" s="3" t="str">
        <x:v>체내 CRISPR 편집</x:v>
      </x:c>
      <x:c r="H77" s="3" t="str">
        <x:v>간의 ANGPTL3 유전자를 비활성화한다.</x:v>
      </x:c>
      <x:c r="I77" s="12" t="str">
        <x:v>1b상</x:v>
      </x:c>
      <x:c r="J77" s="12" t="str">
        <x:v>H2 후속 데이터; ESC8월 기발표 구분</x:v>
      </x:c>
      <x:c r="K77" s="3" t="str">
        <x:v>일회 지질 감소 인간 근거; 장기 심혈관 효과 미확증</x:v>
      </x:c>
      <x:c r="L77" s="3" t="str">
        <x:v>확장 데이터·지속성</x:v>
      </x:c>
      <x:c r="M77" s="3" t="str">
        <x:v>2026 하반기 가이던스</x:v>
      </x:c>
      <x:c r="N77" s="3" t="str">
        <x:v>회사; 발표 여부/다음 날짜 재확인</x:v>
      </x:c>
      <x:c r="O77" s="3" t="str">
        <x:v>중간: 인간 근거 있으나 확증·안전성 필요</x:v>
      </x:c>
      <x:c r="P77" s="3" t="str">
        <x:v>기존 지질약; in vivo editing</x:v>
      </x:c>
      <x:c r="Q77" s="3" t="str">
        <x:v>2030년 시나리오 모델 대상이면 별도 시트 참조; 그 외 정량 미산정</x:v>
      </x:c>
      <x:c r="R77" s="3" t="str">
        <x:v>CRISPR Therapeutics</x:v>
      </x:c>
      <x:c r="S77" s="3" t="str">
        <x:v>간독성·비가역 편집·가격</x:v>
      </x:c>
      <x:c r="T77" s="3" t="str">
        <x:v>큼</x:v>
      </x:c>
      <x:c r="U77" s="3" t="str">
        <x:v>🚀 초기 인간 검증; 고위험·고수익</x:v>
      </x:c>
      <x:c r="V77" s="3" t="str">
        <x:v>확인한 공식 지정 없음/미검증</x:v>
      </x:c>
      <x:c r="W77" s="3" t="str">
        <x:v>NCT07491172</x:v>
      </x:c>
      <x:c r="X77" s="3" t="str">
        <x:v>RECRUITING</x:v>
      </x:c>
      <x:c r="Y77" s="3" t="str">
        <x:v>2027-06 (ESTIMATED)</x:v>
      </x:c>
      <x:c r="Z77" s="3" t="str">
        <x:v>2028-06 (ESTIMATED)</x:v>
      </x:c>
      <x:c r="AA77" s="3" t="str">
        <x:v>2026-09-18</x:v>
      </x:c>
      <x:c r="AB77" s="3" t="str">
        <x:v>공식 계약으로 별도 확인 필요</x:v>
      </x:c>
      <x:c r="AC77" s="3" t="str">
        <x:v>CRISPR Therapeutics AG</x:v>
      </x:c>
      <x:c r="AD77" s="3" t="str">
        <x:v>프로그램별 권리: 매출귀속 설명 참고</x:v>
      </x:c>
      <x:c r="AE77" s="3" t="str">
        <x:v>본조사 확인 못함 (공개 여부/정확률 미검증)</x:v>
      </x:c>
      <x:c r="AF77" s="3" t="str">
        <x:v>매출귀속 설명 참고</x:v>
      </x:c>
      <x:c r="AG77" s="3" t="str">
        <x:v>특정 CDMO 공개 확인 못함</x:v>
      </x:c>
      <x:c r="AH77" s="3" t="str">
        <x:v>매출귀속 설명 참고</x:v>
      </x:c>
      <x:c r="AI77" s="3" t="str">
        <x:v>본조사 확인 못함 (공개 여부/정확률 미검증)</x:v>
      </x:c>
      <x:c r="AJ77" s="3" t="str">
        <x:v>조건부; 확정매출과 구분</x:v>
      </x:c>
      <x:c r="AK77" s="3" t="str">
        <x:v>본조사 확인 못함 (공개 여부/정확률 미검증)</x:v>
      </x:c>
      <x:c r="AL77" s="3" t="str">
        <x:v>본조사 확인 못함 (공개 여부/정확률 미검증)</x:v>
      </x:c>
      <x:c r="AM77" s="3" t="str">
        <x:v>공식/등록 단계 확인</x:v>
      </x:c>
      <x:c r="AN77" s="3" t="str">
        <x:v>2026-10-12 KST</x:v>
      </x:c>
      <x:c r="AO77" s="3" t="str">
        <x:v>S041; S214</x:v>
      </x:c>
      <x:c r="AP77" s="3" t="str">
        <x:v>https://ir.crisprtx.com/news-releases/news-release-details/crispr-therapeutics-provides-business-update-and-reports-15
https://clinicaltrials.gov/study/NCT07491172</x:v>
      </x:c>
    </x:row>
    <x:row r="78" ht="112" customHeight="1">
      <x:c r="A78" s="3" t="str">
        <x:v>P073</x:v>
      </x:c>
      <x:c r="B78" s="3" t="str">
        <x:v>미국</x:v>
      </x:c>
      <x:c r="C78" s="3" t="str">
        <x:v>크리스퍼 테라퓨틱스</x:v>
      </x:c>
      <x:c r="D78" s="3" t="str">
        <x:v>CRSP</x:v>
      </x:c>
      <x:c r="E78" s="3" t="str">
        <x:v>zugo-cel / CTX112</x:v>
      </x:c>
      <x:c r="F78" s="3" t="str">
        <x:v>자가면역·B세포 암</x:v>
      </x:c>
      <x:c r="G78" s="3" t="str">
        <x:v>동종 CAR-T</x:v>
      </x:c>
      <x:c r="H78" s="3" t="str">
        <x:v>기증자 T세포를 편집해 B세포를 제거한다.</x:v>
      </x:c>
      <x:c r="I78" s="12" t="str">
        <x:v>1/2상</x:v>
      </x:c>
      <x:c r="J78" s="12" t="str">
        <x:v>자가면역·암 코호트</x:v>
      </x:c>
      <x:c r="K78" s="3" t="str">
        <x:v>초기 반응이 감염·면역재설정 지속성을 증명하지 않음</x:v>
      </x:c>
      <x:c r="L78" s="3" t="str">
        <x:v>후속 인간 데이터</x:v>
      </x:c>
      <x:c r="M78" s="3" t="str">
        <x:v>2026 하반기 회사계획</x:v>
      </x:c>
      <x:c r="N78" s="3" t="str">
        <x:v>회사; 정확 다음일 미공개</x:v>
      </x:c>
      <x:c r="O78" s="3" t="str">
        <x:v>중간: 인간 근거 있으나 확증·안전성 필요</x:v>
      </x:c>
      <x:c r="P78" s="3" t="str">
        <x:v>자가 CAR-T; FcRn; anti-CD20</x:v>
      </x:c>
      <x:c r="Q78" s="3" t="str">
        <x:v>2030년 시나리오 모델 대상이면 별도 시트 참조; 그 외 정량 미산정</x:v>
      </x:c>
      <x:c r="R78" s="3" t="str">
        <x:v>CRISPR Therapeutics</x:v>
      </x:c>
      <x:c r="S78" s="3" t="str">
        <x:v>감염·CRS·지속성·동종 거부</x:v>
      </x:c>
      <x:c r="T78" s="3" t="str">
        <x:v>큼</x:v>
      </x:c>
      <x:c r="U78" s="3" t="str"/>
      <x:c r="V78" s="3" t="str">
        <x:v>확인한 공식 지정 없음/미검증</x:v>
      </x:c>
      <x:c r="W78" s="3" t="str">
        <x:v>NCT06925542; NCT05643742</x:v>
      </x:c>
      <x:c r="X78" s="3" t="str">
        <x:v>RECRUITING</x:v>
      </x:c>
      <x:c r="Y78" s="3" t="str">
        <x:v>2031-12-31 (ESTIMATED)</x:v>
      </x:c>
      <x:c r="Z78" s="3" t="str">
        <x:v>2031-12-31 (ESTIMATED)</x:v>
      </x:c>
      <x:c r="AA78" s="3" t="str">
        <x:v>2026-08-28</x:v>
      </x:c>
      <x:c r="AB78" s="3" t="str">
        <x:v>공식 계약으로 별도 확인 필요</x:v>
      </x:c>
      <x:c r="AC78" s="3" t="str">
        <x:v>CRISPR Therapeutics</x:v>
      </x:c>
      <x:c r="AD78" s="3" t="str">
        <x:v>프로그램별 권리: 매출귀속 설명 참고</x:v>
      </x:c>
      <x:c r="AE78" s="3" t="str">
        <x:v>본조사 확인 못함 (공개 여부/정확률 미검증)</x:v>
      </x:c>
      <x:c r="AF78" s="3" t="str">
        <x:v>매출귀속 설명 참고</x:v>
      </x:c>
      <x:c r="AG78" s="3" t="str">
        <x:v>특정 CDMO 공개 확인 못함</x:v>
      </x:c>
      <x:c r="AH78" s="3" t="str">
        <x:v>매출귀속 설명 참고</x:v>
      </x:c>
      <x:c r="AI78" s="3" t="str">
        <x:v>본조사 확인 못함 (공개 여부/정확률 미검증)</x:v>
      </x:c>
      <x:c r="AJ78" s="3" t="str">
        <x:v>조건부; 확정매출과 구분</x:v>
      </x:c>
      <x:c r="AK78" s="3" t="str">
        <x:v>본조사 확인 못함 (공개 여부/정확률 미검증)</x:v>
      </x:c>
      <x:c r="AL78" s="3" t="str">
        <x:v>본조사 확인 못함 (공개 여부/정확률 미검증)</x:v>
      </x:c>
      <x:c r="AM78" s="3" t="str">
        <x:v>공식/등록 단계 확인</x:v>
      </x:c>
      <x:c r="AN78" s="3" t="str">
        <x:v>2026-10-12 KST</x:v>
      </x:c>
      <x:c r="AO78" s="3" t="str">
        <x:v>S041; S215; S216</x:v>
      </x:c>
      <x:c r="AP78" s="3" t="str">
        <x:v>https://ir.crisprtx.com/news-releases/news-release-details/crispr-therapeutics-provides-business-update-and-reports-15
https://clinicaltrials.gov/study/NCT06925542
https://clinicaltrials.gov/study/NCT05643742</x:v>
      </x:c>
    </x:row>
    <x:row r="79" ht="112" customHeight="1">
      <x:c r="A79" s="3" t="str">
        <x:v>P074</x:v>
      </x:c>
      <x:c r="B79" s="3" t="str">
        <x:v>미국</x:v>
      </x:c>
      <x:c r="C79" s="3" t="str">
        <x:v>크리스퍼 테라퓨틱스</x:v>
      </x:c>
      <x:c r="D79" s="3" t="str">
        <x:v>CRSP</x:v>
      </x:c>
      <x:c r="E79" s="3" t="str">
        <x:v>exagamglogene autotemcel / CASGEVY</x:v>
      </x:c>
      <x:c r="F79" s="3" t="str">
        <x:v>겸상적혈구·β지중해빈혈</x:v>
      </x:c>
      <x:c r="G79" s="3" t="str">
        <x:v>체외 CRISPR 세포편집</x:v>
      </x:c>
      <x:c r="H79" s="3" t="str">
        <x:v>혈액 줄기세포의 태아혈색소 생산을 다시 높인다.</x:v>
      </x:c>
      <x:c r="I79" s="11" t="str">
        <x:v>승인/상업 확대</x:v>
      </x:c>
      <x:c r="J79" s="11" t="str">
        <x:v>Vertex가 제품매출 인식</x:v>
      </x:c>
      <x:c r="K79" s="3" t="str">
        <x:v>승인된 기능적 치료; 전처치·접근성·치료슬롯 제한</x:v>
      </x:c>
      <x:c r="L79" s="3" t="str">
        <x:v>실제 치료 환자·지역/연령 확대</x:v>
      </x:c>
      <x:c r="M79" s="3" t="str">
        <x:v>2026 Q4–2028</x:v>
      </x:c>
      <x:c r="N79" s="3" t="str">
        <x:v>상업 추적</x:v>
      </x:c>
      <x:c r="O79" s="3" t="str">
        <x:v>높음: 승인/긍정 확증 근거. 확장·상업 성공은 별도</x:v>
      </x:c>
      <x:c r="P79" s="3" t="str">
        <x:v>gene addition; 수혈·기존약</x:v>
      </x:c>
      <x:c r="Q79" s="3" t="str">
        <x:v>2030 위험조정 제품매출 84.0–3240.0m USD (분석가정; 회사수취는 계약별)</x:v>
      </x:c>
      <x:c r="R79" s="3" t="str">
        <x:v>Vertex 제품매출100%; 순손익 Vertex60%/CRSP40%</x:v>
      </x:c>
      <x:c r="S79" s="3" t="str">
        <x:v>골수 전처치·불임·시설·상환</x:v>
      </x:c>
      <x:c r="T79" s="3" t="str">
        <x:v>큼</x:v>
      </x:c>
      <x:c r="U79" s="3" t="str">
        <x:v>🚀 승인된 유전자편집; 환자 접근성 제한</x:v>
      </x:c>
      <x:c r="V79" s="3" t="str">
        <x:v>확인한 공식 지정 없음/미검증</x:v>
      </x:c>
      <x:c r="W79" s="3" t="str"/>
      <x:c r="X79" s="3"/>
      <x:c r="Y79" s="3"/>
      <x:c r="Z79" s="3"/>
      <x:c r="AA79" s="3"/>
      <x:c r="AB79" s="3" t="str">
        <x:v>CRSP·Vertex</x:v>
      </x:c>
      <x:c r="AC79" s="3" t="str">
        <x:v>Vertex</x:v>
      </x:c>
      <x:c r="AD79" s="3" t="str">
        <x:v>Vertex 제품 판매</x:v>
      </x:c>
      <x:c r="AE79" s="3" t="str">
        <x:v>본조사 확인 못함 (공개 여부/정확률 미검증)</x:v>
      </x:c>
      <x:c r="AF79" s="3" t="str">
        <x:v>CRSP</x:v>
      </x:c>
      <x:c r="AG79" s="3" t="str">
        <x:v>제품 제조 Vertex; 외부 특정 미확인</x:v>
      </x:c>
      <x:c r="AH79" s="3" t="str">
        <x:v>Vertex</x:v>
      </x:c>
      <x:c r="AI79" s="3" t="str">
        <x:v>본조사 확인 못함 (공개 여부/정확률 미검증)</x:v>
      </x:c>
      <x:c r="AJ79" s="3" t="str">
        <x:v>조건부; 확정매출과 구분</x:v>
      </x:c>
      <x:c r="AK79" s="3" t="str">
        <x:v>매출배분 아님: 순손익 CRSP40%,Vertex60%</x:v>
      </x:c>
      <x:c r="AL79" s="3" t="str">
        <x:v>본조사 확인 못함 (공개 여부/정확률 미검증)</x:v>
      </x:c>
      <x:c r="AM79" s="3" t="str">
        <x:v>공식/등록 단계 확인</x:v>
      </x:c>
      <x:c r="AN79" s="3" t="str">
        <x:v>2026-10-12 KST</x:v>
      </x:c>
      <x:c r="AO79" s="3" t="str">
        <x:v>S119</x:v>
      </x:c>
      <x:c r="AP79" s="3" t="str">
        <x:v>https://news.vrtx.com/news-releases/news-release-details/vertex-and-crispr-therapeutics-announce-us-fda-approval</x:v>
      </x:c>
    </x:row>
    <x:row r="80" ht="112" customHeight="1">
      <x:c r="A80" s="3" t="str">
        <x:v>P075</x:v>
      </x:c>
      <x:c r="B80" s="3" t="str">
        <x:v>미국</x:v>
      </x:c>
      <x:c r="C80" s="3" t="str">
        <x:v>인텔리아</x:v>
      </x:c>
      <x:c r="D80" s="3" t="str">
        <x:v>NTLA</x:v>
      </x:c>
      <x:c r="E80" s="3" t="str">
        <x:v>lonvoguran ziclumeran / lonvo-z</x:v>
      </x:c>
      <x:c r="F80" s="3" t="str">
        <x:v>유전성 혈관부종 HAE</x:v>
      </x:c>
      <x:c r="G80" s="3" t="str">
        <x:v>체내 CRISPR</x:v>
      </x:c>
      <x:c r="H80" s="3" t="str">
        <x:v>간의 KLKB1을 편집해 발작 경로를 낮춘다.</x:v>
      </x:c>
      <x:c r="I80" s="10" t="str">
        <x:v>허가심사</x:v>
      </x:c>
      <x:c r="J80" s="10" t="str">
        <x:v>2026-09 BLA 접수·priority</x:v>
      </x:c>
      <x:c r="K80" s="3" t="str">
        <x:v>HAELO n=80; 5–28주 평균발작 -87% vs 위약, 발작/치료無62% vs11%</x:v>
      </x:c>
      <x:c r="L80" s="3" t="str">
        <x:v>FDA 결정</x:v>
      </x:c>
      <x:c r="M80" s="3" t="str">
        <x:v>2027-03-10</x:v>
      </x:c>
      <x:c r="N80" s="3" t="str">
        <x:v>회사 공식 PDUFA</x:v>
      </x:c>
      <x:c r="O80" s="3" t="str">
        <x:v>높음: 승인/긍정 확증 근거. 확장·상업 성공은 별도</x:v>
      </x:c>
      <x:c r="P80" s="3" t="str">
        <x:v>lanadelumab; berotralstat; garadacimab</x:v>
      </x:c>
      <x:c r="Q80" s="3" t="str">
        <x:v>2030 위험조정 제품매출 17.6–1134.0m USD (분석가정; 회사수취는 계약별)</x:v>
      </x:c>
      <x:c r="R80" s="3" t="str">
        <x:v>Intellia; 계약 경제권 상세별도</x:v>
      </x:c>
      <x:c r="S80" s="3" t="str">
        <x:v>비가역 편집·장기 간 안전성·CMC</x:v>
      </x:c>
      <x:c r="T80" s="3" t="str">
        <x:v>매우 큼</x:v>
      </x:c>
      <x:c r="U80" s="3" t="str">
        <x:v>🚀 단회 인간 3상 검증; 장기 안전성 별도</x:v>
      </x:c>
      <x:c r="V80" s="3" t="str">
        <x:v>확인한 공식 지정 없음/미검증</x:v>
      </x:c>
      <x:c r="W80" s="3" t="str">
        <x:v>NCT06634420</x:v>
      </x:c>
      <x:c r="X80" s="3" t="str">
        <x:v>ACTIVE_NOT_RECRUITING</x:v>
      </x:c>
      <x:c r="Y80" s="3" t="str">
        <x:v>2026-02-10 (ACTUAL)</x:v>
      </x:c>
      <x:c r="Z80" s="3" t="str">
        <x:v>2027-09 (ESTIMATED)</x:v>
      </x:c>
      <x:c r="AA80" s="3" t="str">
        <x:v>2026-10-08</x:v>
      </x:c>
      <x:c r="AB80" s="3" t="str">
        <x:v>공식 계약으로 별도 확인 필요</x:v>
      </x:c>
      <x:c r="AC80" s="3" t="str">
        <x:v>Intellia Therapeutics</x:v>
      </x:c>
      <x:c r="AD80" s="3" t="str">
        <x:v>프로그램별 권리: 매출귀속 설명 참고</x:v>
      </x:c>
      <x:c r="AE80" s="3" t="str">
        <x:v>본조사 확인 못함 (공개 여부/정확률 미검증)</x:v>
      </x:c>
      <x:c r="AF80" s="3" t="str">
        <x:v>매출귀속 설명 참고</x:v>
      </x:c>
      <x:c r="AG80" s="3" t="str">
        <x:v>특정 CDMO 공개 확인 못함</x:v>
      </x:c>
      <x:c r="AH80" s="3" t="str">
        <x:v>매출귀속 설명 참고</x:v>
      </x:c>
      <x:c r="AI80" s="3" t="str">
        <x:v>본조사 확인 못함 (공개 여부/정확률 미검증)</x:v>
      </x:c>
      <x:c r="AJ80" s="3" t="str">
        <x:v>조건부; 확정매출과 구분</x:v>
      </x:c>
      <x:c r="AK80" s="3" t="str">
        <x:v>본조사 확인 못함 (공개 여부/정확률 미검증)</x:v>
      </x:c>
      <x:c r="AL80" s="3" t="str">
        <x:v>본조사 확인 못함 (공개 여부/정확률 미검증)</x:v>
      </x:c>
      <x:c r="AM80" s="3" t="str">
        <x:v>공식/등록 단계 확인</x:v>
      </x:c>
      <x:c r="AN80" s="3" t="str">
        <x:v>2026-10-12 KST</x:v>
      </x:c>
      <x:c r="AO80" s="3" t="str">
        <x:v>S120; S217</x:v>
      </x:c>
      <x:c r="AP80" s="3" t="str">
        <x:v>https://intelliatherapeutics.gcs-web.com/news-releases/news-release-details/intellia-therapeutics-announces-fda-acceptance-biologics-license
https://clinicaltrials.gov/study/NCT06634420</x:v>
      </x:c>
    </x:row>
    <x:row r="81" ht="112" customHeight="1">
      <x:c r="A81" s="3" t="str">
        <x:v>P076</x:v>
      </x:c>
      <x:c r="B81" s="3" t="str">
        <x:v>미국</x:v>
      </x:c>
      <x:c r="C81" s="3" t="str">
        <x:v>인텔리아</x:v>
      </x:c>
      <x:c r="D81" s="3" t="str">
        <x:v>NTLA</x:v>
      </x:c>
      <x:c r="E81" s="3" t="str">
        <x:v>nexiguran ziclumeran / nex-z</x:v>
      </x:c>
      <x:c r="F81" s="3" t="str">
        <x:v>ATTR</x:v>
      </x:c>
      <x:c r="G81" s="3" t="str">
        <x:v>체내 CRISPR</x:v>
      </x:c>
      <x:c r="H81" s="3" t="str">
        <x:v>간의 TTR 생산 유전자를 편집한다.</x:v>
      </x:c>
      <x:c r="I81" s="13" t="str">
        <x:v>3상</x:v>
      </x:c>
      <x:c r="J81" s="13" t="str">
        <x:v>보류 이후 Q2 모집 재개; 안전성 추적</x:v>
      </x:c>
      <x:c r="K81" s="3" t="str">
        <x:v>유효성 바이오마커와 안전성 보류는 별도; 초기 TTR감소가 사건효과 아님</x:v>
      </x:c>
      <x:c r="L81" s="3" t="str">
        <x:v>MAGNITUDE2 모집·장기 안전성/결과</x:v>
      </x:c>
      <x:c r="M81" s="3" t="str">
        <x:v>2026 H2 모집; 2028 이후 결과 추정</x:v>
      </x:c>
      <x:c r="N81" s="3" t="str">
        <x:v>회사 모집; 결과 분석 추정</x:v>
      </x:c>
      <x:c r="O81" s="3" t="str">
        <x:v>중간: 인간 근거 있으나 확증·안전성 필요</x:v>
      </x:c>
      <x:c r="P81" s="3" t="str">
        <x:v>vutrisiran; stabilizer; nucresiran</x:v>
      </x:c>
      <x:c r="Q81" s="3" t="str">
        <x:v>2030년 시나리오 모델 대상이면 별도 시트 참조; 그 외 정량 미산정</x:v>
      </x:c>
      <x:c r="R81" s="3" t="str">
        <x:v>Intellia·Regeneron; 분배 원문 미확인</x:v>
      </x:c>
      <x:c r="S81" s="3" t="str">
        <x:v>간독성·사망 사건·비가역 편집·모집</x:v>
      </x:c>
      <x:c r="T81" s="3" t="str">
        <x:v>매우 큼</x:v>
      </x:c>
      <x:c r="U81" s="3" t="str">
        <x:v>🚀 초기 인간 검증; 안전성 고위험</x:v>
      </x:c>
      <x:c r="V81" s="3" t="str">
        <x:v>확인한 공식 지정 없음/미검증</x:v>
      </x:c>
      <x:c r="W81" s="3" t="str">
        <x:v>NCT06672237</x:v>
      </x:c>
      <x:c r="X81" s="3" t="str">
        <x:v>RECRUITING</x:v>
      </x:c>
      <x:c r="Y81" s="3" t="str">
        <x:v>2027-07 (ESTIMATED)</x:v>
      </x:c>
      <x:c r="Z81" s="3" t="str">
        <x:v>2028-08 (ESTIMATED)</x:v>
      </x:c>
      <x:c r="AA81" s="3" t="str">
        <x:v>2026-04-16</x:v>
      </x:c>
      <x:c r="AB81" s="3" t="str">
        <x:v>공식 계약으로 별도 확인 필요</x:v>
      </x:c>
      <x:c r="AC81" s="3" t="str">
        <x:v>Intellia Therapeutics</x:v>
      </x:c>
      <x:c r="AD81" s="3" t="str">
        <x:v>프로그램별 권리: 매출귀속 설명 참고</x:v>
      </x:c>
      <x:c r="AE81" s="3" t="str">
        <x:v>본조사 확인 못함 (공개 여부/정확률 미검증)</x:v>
      </x:c>
      <x:c r="AF81" s="3" t="str">
        <x:v>매출귀속 설명 참고</x:v>
      </x:c>
      <x:c r="AG81" s="3" t="str">
        <x:v>특정 CDMO 공개 확인 못함</x:v>
      </x:c>
      <x:c r="AH81" s="3" t="str">
        <x:v>매출귀속 설명 참고</x:v>
      </x:c>
      <x:c r="AI81" s="3" t="str">
        <x:v>본조사 확인 못함 (공개 여부/정확률 미검증)</x:v>
      </x:c>
      <x:c r="AJ81" s="3" t="str">
        <x:v>조건부; 확정매출과 구분</x:v>
      </x:c>
      <x:c r="AK81" s="3" t="str">
        <x:v>본조사 확인 못함 (공개 여부/정확률 미검증)</x:v>
      </x:c>
      <x:c r="AL81" s="3" t="str">
        <x:v>본조사 확인 못함 (공개 여부/정확률 미검증)</x:v>
      </x:c>
      <x:c r="AM81" s="3" t="str">
        <x:v>공식/등록 단계 확인</x:v>
      </x:c>
      <x:c r="AN81" s="3" t="str">
        <x:v>2026-10-12 KST</x:v>
      </x:c>
      <x:c r="AO81" s="3" t="str">
        <x:v>S043; S218</x:v>
      </x:c>
      <x:c r="AP81" s="3" t="str">
        <x:v>https://ir.intelliatx.com/node/12826
https://clinicaltrials.gov/study/NCT06672237</x:v>
      </x:c>
    </x:row>
    <x:row r="82" ht="112" customHeight="1">
      <x:c r="A82" s="3" t="str">
        <x:v>P077</x:v>
      </x:c>
      <x:c r="B82" s="3" t="str">
        <x:v>미국</x:v>
      </x:c>
      <x:c r="C82" s="3" t="str">
        <x:v>빔 테라퓨틱스</x:v>
      </x:c>
      <x:c r="D82" s="3" t="str">
        <x:v>BEAM</x:v>
      </x:c>
      <x:c r="E82" s="3" t="str">
        <x:v>BEAM-302</x:v>
      </x:c>
      <x:c r="F82" s="3" t="str">
        <x:v>α1 항트립신 결핍증</x:v>
      </x:c>
      <x:c r="G82" s="3" t="str">
        <x:v>체내 염기교정</x:v>
      </x:c>
      <x:c r="H82" s="3" t="str">
        <x:v>원인 변이를 직접 교정해 기능 단백질을 만들게 한다.</x:v>
      </x:c>
      <x:c r="I82" s="12" t="str">
        <x:v>1/2상 pivotal 코호트</x:v>
      </x:c>
      <x:c r="J82" s="12" t="str">
        <x:v>2026-07 pivotal 첫 투여</x:v>
      </x:c>
      <x:c r="K82" s="3" t="str">
        <x:v>인간 단백질 회복 신호; 폐·간 임상효과 및 장기안전성 필요</x:v>
      </x:c>
      <x:c r="L82" s="3" t="str">
        <x:v>pivotal 코호트·추적 결과</x:v>
      </x:c>
      <x:c r="M82" s="3" t="str">
        <x:v>2027–2028 분석 전망</x:v>
      </x:c>
      <x:c r="N82" s="3" t="str">
        <x:v>회사 가동; 결과 분석 추정</x:v>
      </x:c>
      <x:c r="O82" s="3" t="str">
        <x:v>중간: 인간 근거 있으나 확증·안전성 필요</x:v>
      </x:c>
      <x:c r="P82" s="3" t="str">
        <x:v>AAT 보충; RNAi; gene therapy</x:v>
      </x:c>
      <x:c r="Q82" s="3" t="str">
        <x:v>2030 위험조정 제품매출 1.8–594.0m USD (분석가정; 회사수취는 계약별)</x:v>
      </x:c>
      <x:c r="R82" s="3" t="str">
        <x:v>Beam</x:v>
      </x:c>
      <x:c r="S82" s="3" t="str">
        <x:v>간 안전성·폐효과·영구편집</x:v>
      </x:c>
      <x:c r="T82" s="3" t="str">
        <x:v>매우 큼</x:v>
      </x:c>
      <x:c r="U82" s="3" t="str">
        <x:v>🚀 초기 검증 단계; 고위험·고수익</x:v>
      </x:c>
      <x:c r="V82" s="3" t="str">
        <x:v>회사 공지 RMAT·Orphan; FDA 목록 별도 재확인</x:v>
      </x:c>
      <x:c r="W82" s="3" t="str">
        <x:v>NCT06389877</x:v>
      </x:c>
      <x:c r="X82" s="3" t="str">
        <x:v>RECRUITING</x:v>
      </x:c>
      <x:c r="Y82" s="3" t="str">
        <x:v>2028-05 (ESTIMATED)</x:v>
      </x:c>
      <x:c r="Z82" s="3" t="str">
        <x:v>2030-05 (ESTIMATED)</x:v>
      </x:c>
      <x:c r="AA82" s="3" t="str">
        <x:v>2026-10-05</x:v>
      </x:c>
      <x:c r="AB82" s="3" t="str">
        <x:v>공식 계약으로 별도 확인 필요</x:v>
      </x:c>
      <x:c r="AC82" s="3" t="str">
        <x:v>Beam Therapeutics Inc.</x:v>
      </x:c>
      <x:c r="AD82" s="3" t="str">
        <x:v>프로그램별 권리: 매출귀속 설명 참고</x:v>
      </x:c>
      <x:c r="AE82" s="3" t="str">
        <x:v>본조사 확인 못함 (공개 여부/정확률 미검증)</x:v>
      </x:c>
      <x:c r="AF82" s="3" t="str">
        <x:v>매출귀속 설명 참고</x:v>
      </x:c>
      <x:c r="AG82" s="3" t="str">
        <x:v>특정 CDMO 공개 확인 못함</x:v>
      </x:c>
      <x:c r="AH82" s="3" t="str">
        <x:v>매출귀속 설명 참고</x:v>
      </x:c>
      <x:c r="AI82" s="3" t="str">
        <x:v>본조사 확인 못함 (공개 여부/정확률 미검증)</x:v>
      </x:c>
      <x:c r="AJ82" s="3" t="str">
        <x:v>조건부; 확정매출과 구분</x:v>
      </x:c>
      <x:c r="AK82" s="3" t="str">
        <x:v>본조사 확인 못함 (공개 여부/정확률 미검증)</x:v>
      </x:c>
      <x:c r="AL82" s="3" t="str">
        <x:v>본조사 확인 못함 (공개 여부/정확률 미검증)</x:v>
      </x:c>
      <x:c r="AM82" s="3" t="str">
        <x:v>공식/등록 단계 확인</x:v>
      </x:c>
      <x:c r="AN82" s="3" t="str">
        <x:v>2026-10-12 KST</x:v>
      </x:c>
      <x:c r="AO82" s="3" t="str">
        <x:v>S045; S219</x:v>
      </x:c>
      <x:c r="AP82" s="3" t="str">
        <x:v>https://www.globenewswire.com/news-release/2026/08/04/3338130/0/en/beam-therapeutics-reports-second-quarter-2026-financial-results-and-announces-first-patient-dosed-in-global-pivotal-cohort-of-beam-302-trial-in-alpha-1-antitrypsin-deficiency-aatd.html
https://clinicaltrials.gov/study/NCT06389877</x:v>
      </x:c>
    </x:row>
    <x:row r="83" ht="112" customHeight="1">
      <x:c r="A83" s="3" t="str">
        <x:v>P078</x:v>
      </x:c>
      <x:c r="B83" s="3" t="str">
        <x:v>미국</x:v>
      </x:c>
      <x:c r="C83" s="3" t="str">
        <x:v>빔 테라퓨틱스</x:v>
      </x:c>
      <x:c r="D83" s="3" t="str">
        <x:v>BEAM</x:v>
      </x:c>
      <x:c r="E83" s="3" t="str">
        <x:v>risto-cel / BEAM-101</x:v>
      </x:c>
      <x:c r="F83" s="3" t="str">
        <x:v>겸상적혈구병</x:v>
      </x:c>
      <x:c r="G83" s="3" t="str">
        <x:v>체외 염기교정</x:v>
      </x:c>
      <x:c r="H83" s="3" t="str">
        <x:v>줄기세포의 태아혈색소를 높인다.</x:v>
      </x:c>
      <x:c r="I83" s="10" t="str">
        <x:v>1/2상·신청 준비</x:v>
      </x:c>
      <x:c r="J83" s="10" t="str">
        <x:v>성인/청소년 투여 완료</x:v>
      </x:c>
      <x:c r="K83" s="3" t="str">
        <x:v>인간 혈색소·발작 근거; 전처치 독성·장기성 별도</x:v>
      </x:c>
      <x:c r="L83" s="3" t="str">
        <x:v>BLA 가능 시점</x:v>
      </x:c>
      <x:c r="M83" s="3" t="str">
        <x:v>이르면 2026말</x:v>
      </x:c>
      <x:c r="N83" s="3" t="str">
        <x:v>회사 조건부 가이던스</x:v>
      </x:c>
      <x:c r="O83" s="3" t="str">
        <x:v>중간: 인간 근거 있으나 확증·안전성 필요</x:v>
      </x:c>
      <x:c r="P83" s="3" t="str">
        <x:v>CASGEVY; Lyfgenia</x:v>
      </x:c>
      <x:c r="Q83" s="3" t="str">
        <x:v>2030년 시나리오 모델 대상이면 별도 시트 참조; 그 외 정량 미산정</x:v>
      </x:c>
      <x:c r="R83" s="3" t="str">
        <x:v>Beam</x:v>
      </x:c>
      <x:c r="S83" s="3" t="str">
        <x:v>제조·골수 전처치·기존 경쟁</x:v>
      </x:c>
      <x:c r="T83" s="3" t="str">
        <x:v>큼</x:v>
      </x:c>
      <x:c r="U83" s="3" t="str">
        <x:v>🚀 초기 인간 검증; 고위험·고수익</x:v>
      </x:c>
      <x:c r="V83" s="3" t="str">
        <x:v>확인한 공식 지정 없음/미검증</x:v>
      </x:c>
      <x:c r="W83" s="3" t="str">
        <x:v>NCT05456880</x:v>
      </x:c>
      <x:c r="X83" s="3" t="str">
        <x:v>ACTIVE_NOT_RECRUITING</x:v>
      </x:c>
      <x:c r="Y83" s="3" t="str">
        <x:v>2028-02 (ESTIMATED)</x:v>
      </x:c>
      <x:c r="Z83" s="3" t="str">
        <x:v>2028-02 (ESTIMATED)</x:v>
      </x:c>
      <x:c r="AA83" s="3" t="str">
        <x:v>2025-12-16</x:v>
      </x:c>
      <x:c r="AB83" s="3" t="str">
        <x:v>공식 계약으로 별도 확인 필요</x:v>
      </x:c>
      <x:c r="AC83" s="3" t="str">
        <x:v>Beam Therapeutics Inc.</x:v>
      </x:c>
      <x:c r="AD83" s="3" t="str">
        <x:v>프로그램별 권리: 매출귀속 설명 참고</x:v>
      </x:c>
      <x:c r="AE83" s="3" t="str">
        <x:v>본조사 확인 못함 (공개 여부/정확률 미검증)</x:v>
      </x:c>
      <x:c r="AF83" s="3" t="str">
        <x:v>매출귀속 설명 참고</x:v>
      </x:c>
      <x:c r="AG83" s="3" t="str">
        <x:v>특정 CDMO 공개 확인 못함</x:v>
      </x:c>
      <x:c r="AH83" s="3" t="str">
        <x:v>매출귀속 설명 참고</x:v>
      </x:c>
      <x:c r="AI83" s="3" t="str">
        <x:v>본조사 확인 못함 (공개 여부/정확률 미검증)</x:v>
      </x:c>
      <x:c r="AJ83" s="3" t="str">
        <x:v>조건부; 확정매출과 구분</x:v>
      </x:c>
      <x:c r="AK83" s="3" t="str">
        <x:v>본조사 확인 못함 (공개 여부/정확률 미검증)</x:v>
      </x:c>
      <x:c r="AL83" s="3" t="str">
        <x:v>본조사 확인 못함 (공개 여부/정확률 미검증)</x:v>
      </x:c>
      <x:c r="AM83" s="3" t="str">
        <x:v>공식/등록 단계 확인</x:v>
      </x:c>
      <x:c r="AN83" s="3" t="str">
        <x:v>2026-10-12 KST</x:v>
      </x:c>
      <x:c r="AO83" s="3" t="str">
        <x:v>S045; S220</x:v>
      </x:c>
      <x:c r="AP83" s="3" t="str">
        <x:v>https://www.globenewswire.com/news-release/2026/08/04/3338130/0/en/beam-therapeutics-reports-second-quarter-2026-financial-results-and-announces-first-patient-dosed-in-global-pivotal-cohort-of-beam-302-trial-in-alpha-1-antitrypsin-deficiency-aatd.html
https://clinicaltrials.gov/study/NCT05456880</x:v>
      </x:c>
    </x:row>
    <x:row r="84" ht="112" customHeight="1">
      <x:c r="A84" s="3" t="str">
        <x:v>P079</x:v>
      </x:c>
      <x:c r="B84" s="3" t="str">
        <x:v>미국</x:v>
      </x:c>
      <x:c r="C84" s="3" t="str">
        <x:v>빔 테라퓨틱스</x:v>
      </x:c>
      <x:c r="D84" s="3" t="str">
        <x:v>BEAM</x:v>
      </x:c>
      <x:c r="E84" s="3" t="str">
        <x:v>BEAM-304</x:v>
      </x:c>
      <x:c r="F84" s="3" t="str">
        <x:v>페닐케톤뇨증</x:v>
      </x:c>
      <x:c r="G84" s="3" t="str">
        <x:v>체내 염기교정</x:v>
      </x:c>
      <x:c r="H84" s="3" t="str">
        <x:v>간의 원인 효소 유전자 변이를 교정하려 한다.</x:v>
      </x:c>
      <x:c r="I84" s="12" t="str">
        <x:v>IND 허용/초기 임상</x:v>
      </x:c>
      <x:c r="J84" s="12" t="str">
        <x:v>FDA IND clear; 인간 효능 전</x:v>
      </x:c>
      <x:c r="K84" s="3" t="str">
        <x:v>인간 치료효과 확인 없음</x:v>
      </x:c>
      <x:c r="L84" s="3" t="str">
        <x:v>첫 투여·초기 효능</x:v>
      </x:c>
      <x:c r="M84" s="3" t="str">
        <x:v>회사 미공개</x:v>
      </x:c>
      <x:c r="N84" s="3" t="str">
        <x:v>구체 일자 미공개</x:v>
      </x:c>
      <x:c r="O84" s="3" t="str">
        <x:v>낮음/판단유보: 초기·실패·최신 상태 미확인</x:v>
      </x:c>
      <x:c r="P84" s="3" t="str">
        <x:v>sapropterin; pegvaliase; diet</x:v>
      </x:c>
      <x:c r="Q84" s="3" t="str">
        <x:v>2030년 시나리오 모델 대상이면 별도 시트 참조; 그 외 정량 미산정</x:v>
      </x:c>
      <x:c r="R84" s="3" t="str">
        <x:v>Beam</x:v>
      </x:c>
      <x:c r="S84" s="3" t="str">
        <x:v>전달·간 안전성·변이 대상</x:v>
      </x:c>
      <x:c r="T84" s="3" t="str">
        <x:v>보통</x:v>
      </x:c>
      <x:c r="U84" s="3" t="str"/>
      <x:c r="V84" s="3" t="str">
        <x:v>확인한 공식 지정 없음/미검증</x:v>
      </x:c>
      <x:c r="W84" s="3" t="str"/>
      <x:c r="X84" s="3"/>
      <x:c r="Y84" s="3"/>
      <x:c r="Z84" s="3"/>
      <x:c r="AA84" s="3"/>
      <x:c r="AB84" s="3" t="str">
        <x:v>공식 계약으로 별도 확인 필요</x:v>
      </x:c>
      <x:c r="AC84" s="3" t="str">
        <x:v>회사/파트너: 임상등록 원문 전수 확인 미완료</x:v>
      </x:c>
      <x:c r="AD84" s="3" t="str">
        <x:v>프로그램별 권리: 매출귀속 설명 참고</x:v>
      </x:c>
      <x:c r="AE84" s="3" t="str">
        <x:v>본조사 확인 못함 (공개 여부/정확률 미검증)</x:v>
      </x:c>
      <x:c r="AF84" s="3" t="str">
        <x:v>매출귀속 설명 참고</x:v>
      </x:c>
      <x:c r="AG84" s="3" t="str">
        <x:v>특정 CDMO 공개 확인 못함</x:v>
      </x:c>
      <x:c r="AH84" s="3" t="str">
        <x:v>매출귀속 설명 참고</x:v>
      </x:c>
      <x:c r="AI84" s="3" t="str">
        <x:v>본조사 확인 못함 (공개 여부/정확률 미검증)</x:v>
      </x:c>
      <x:c r="AJ84" s="3" t="str">
        <x:v>조건부; 확정매출과 구분</x:v>
      </x:c>
      <x:c r="AK84" s="3" t="str">
        <x:v>본조사 확인 못함 (공개 여부/정확률 미검증)</x:v>
      </x:c>
      <x:c r="AL84" s="3" t="str">
        <x:v>본조사 확인 못함 (공개 여부/정확률 미검증)</x:v>
      </x:c>
      <x:c r="AM84" s="3" t="str">
        <x:v>공식/등록 단계 확인</x:v>
      </x:c>
      <x:c r="AN84" s="3" t="str">
        <x:v>2026-10-12 KST</x:v>
      </x:c>
      <x:c r="AO84" s="3" t="str">
        <x:v>S045</x:v>
      </x:c>
      <x:c r="AP84" s="3" t="str">
        <x:v>https://www.globenewswire.com/news-release/2026/08/04/3338130/0/en/beam-therapeutics-reports-second-quarter-2026-financial-results-and-announces-first-patient-dosed-in-global-pivotal-cohort-of-beam-302-trial-in-alpha-1-antitrypsin-deficiency-aatd.html</x:v>
      </x:c>
    </x:row>
    <x:row r="85" ht="112" customHeight="1">
      <x:c r="A85" s="3" t="str">
        <x:v>P080</x:v>
      </x:c>
      <x:c r="B85" s="3" t="str">
        <x:v>미국</x:v>
      </x:c>
      <x:c r="C85" s="3" t="str">
        <x:v>사렙타</x:v>
      </x:c>
      <x:c r="D85" s="3" t="str">
        <x:v>SRPT</x:v>
      </x:c>
      <x:c r="E85" s="3" t="str">
        <x:v>delandistrogene moxeparvovec / Elevidys</x:v>
      </x:c>
      <x:c r="F85" s="3" t="str">
        <x:v>뒤센 근이영양증</x:v>
      </x:c>
      <x:c r="G85" s="3" t="str">
        <x:v>AAV 유전자치료</x:v>
      </x:c>
      <x:c r="H85" s="3" t="str">
        <x:v>짧은 dystrophin 유전자를 전달한다.</x:v>
      </x:c>
      <x:c r="I85" s="11" t="str">
        <x:v>승인·사용 제한</x:v>
      </x:c>
      <x:c r="J85" s="11" t="str">
        <x:v>치명적 간손상 후 boxed warning·보행 가능군 제한</x:v>
      </x:c>
      <x:c r="K85" s="3" t="str">
        <x:v>FDA 안전성 경고; 대리 단백질 발현과 임상 운동효과 분리</x:v>
      </x:c>
      <x:c r="L85" s="3" t="str">
        <x:v>안전성·대상·처방 정상화</x:v>
      </x:c>
      <x:c r="M85" s="3" t="str">
        <x:v>상업 분기 추적</x:v>
      </x:c>
      <x:c r="N85" s="3" t="str">
        <x:v>FDA 제한 확인</x:v>
      </x:c>
      <x:c r="O85" s="3" t="str">
        <x:v>낮음/판단유보: 초기·실패·최신 상태 미확인</x:v>
      </x:c>
      <x:c r="P85" s="3" t="str">
        <x:v>steroid; exon skipping; 다른 AAV</x:v>
      </x:c>
      <x:c r="Q85" s="3" t="str">
        <x:v>2030년 시나리오 모델 대상이면 별도 시트 참조; 그 외 정량 미산정</x:v>
      </x:c>
      <x:c r="R85" s="3" t="str">
        <x:v>Sarepta 미국; Roche 미국 외 계약</x:v>
      </x:c>
      <x:c r="S85" s="3" t="str">
        <x:v>급성 간부전·사망·면역반응·판매 감소</x:v>
      </x:c>
      <x:c r="T85" s="3" t="str">
        <x:v>매우 큼</x:v>
      </x:c>
      <x:c r="U85" s="3" t="str"/>
      <x:c r="V85" s="3" t="str">
        <x:v>확인한 공식 지정 없음/미검증</x:v>
      </x:c>
      <x:c r="W85" s="3" t="str"/>
      <x:c r="X85" s="3"/>
      <x:c r="Y85" s="3"/>
      <x:c r="Z85" s="3"/>
      <x:c r="AA85" s="3"/>
      <x:c r="AB85" s="3" t="str">
        <x:v>공식 계약으로 별도 확인 필요</x:v>
      </x:c>
      <x:c r="AC85" s="3" t="str">
        <x:v>회사/파트너: 임상등록 원문 전수 확인 미완료</x:v>
      </x:c>
      <x:c r="AD85" s="3" t="str">
        <x:v>프로그램별 권리: 매출귀속 설명 참고</x:v>
      </x:c>
      <x:c r="AE85" s="3" t="str">
        <x:v>본조사 확인 못함 (공개 여부/정확률 미검증)</x:v>
      </x:c>
      <x:c r="AF85" s="3" t="str">
        <x:v>매출귀속 설명 참고</x:v>
      </x:c>
      <x:c r="AG85" s="3" t="str">
        <x:v>특정 CDMO 공개 확인 못함</x:v>
      </x:c>
      <x:c r="AH85" s="3" t="str">
        <x:v>매출귀속 설명 참고</x:v>
      </x:c>
      <x:c r="AI85" s="3" t="str">
        <x:v>본조사 확인 못함 (공개 여부/정확률 미검증)</x:v>
      </x:c>
      <x:c r="AJ85" s="3" t="str">
        <x:v>조건부; 확정매출과 구분</x:v>
      </x:c>
      <x:c r="AK85" s="3" t="str">
        <x:v>본조사 확인 못함 (공개 여부/정확률 미검증)</x:v>
      </x:c>
      <x:c r="AL85" s="3" t="str">
        <x:v>본조사 확인 못함 (공개 여부/정확률 미검증)</x:v>
      </x:c>
      <x:c r="AM85" s="3" t="str">
        <x:v>공식/등록 단계 확인</x:v>
      </x:c>
      <x:c r="AN85" s="3" t="str">
        <x:v>2026-10-12 KST</x:v>
      </x:c>
      <x:c r="AO85" s="3" t="str">
        <x:v>S121</x:v>
      </x:c>
      <x:c r="AP85" s="3" t="str">
        <x:v>https://www.fda.gov/news-events/press-announcements/fda-approves-new-safety-warning-and-revised-indication-limits-use-elevidys-following-reports-fatal</x:v>
      </x:c>
    </x:row>
    <x:row r="86" ht="112" customHeight="1">
      <x:c r="A86" s="3" t="str">
        <x:v>P081</x:v>
      </x:c>
      <x:c r="B86" s="3" t="str">
        <x:v>미국</x:v>
      </x:c>
      <x:c r="C86" s="3" t="str">
        <x:v>사렙타</x:v>
      </x:c>
      <x:c r="D86" s="3" t="str">
        <x:v>SRPT</x:v>
      </x:c>
      <x:c r="E86" s="3" t="str">
        <x:v>SRP-1005</x:v>
      </x:c>
      <x:c r="F86" s="3" t="str">
        <x:v>헌팅턴병</x:v>
      </x:c>
      <x:c r="G86" s="3" t="str">
        <x:v>siRNA 전달 치료</x:v>
      </x:c>
      <x:c r="H86" s="3" t="str">
        <x:v>질환 관련 RNA를 신경계에서 줄이려 한다.</x:v>
      </x:c>
      <x:c r="I86" s="12" t="str">
        <x:v>1상</x:v>
      </x:c>
      <x:c r="J86" s="12" t="str">
        <x:v>NCT07536061 RECRUITING</x:v>
      </x:c>
      <x:c r="K86" s="3" t="str">
        <x:v>인간 질병효과 확인 전</x:v>
      </x:c>
      <x:c r="L86" s="3" t="str">
        <x:v>첫 인간 데이터</x:v>
      </x:c>
      <x:c r="M86" s="3" t="str">
        <x:v>등록 primary2027-11-30; 발표일 미공개</x:v>
      </x:c>
      <x:c r="N86" s="3" t="str">
        <x:v>등록자료; 결과일 별도</x:v>
      </x:c>
      <x:c r="O86" s="3" t="str">
        <x:v>낮음/판단유보: 초기·실패·최신 상태 미확인</x:v>
      </x:c>
      <x:c r="P86" s="3" t="str">
        <x:v>ALN-HTT02; 다른 핵산약</x:v>
      </x:c>
      <x:c r="Q86" s="3" t="str">
        <x:v>2030년 시나리오 모델 대상이면 별도 시트 참조; 그 외 정량 미산정</x:v>
      </x:c>
      <x:c r="R86" s="3" t="str">
        <x:v>Sarepta·Arrowhead 계약</x:v>
      </x:c>
      <x:c r="S86" s="3" t="str">
        <x:v>CNS 전달·안전성·자금</x:v>
      </x:c>
      <x:c r="T86" s="3" t="str">
        <x:v>보통</x:v>
      </x:c>
      <x:c r="U86" s="3" t="str"/>
      <x:c r="V86" s="3" t="str">
        <x:v>확인한 공식 지정 없음/미검증</x:v>
      </x:c>
      <x:c r="W86" s="3" t="str">
        <x:v>NCT07536061</x:v>
      </x:c>
      <x:c r="X86" s="3" t="str">
        <x:v>RECRUITING</x:v>
      </x:c>
      <x:c r="Y86" s="3" t="str">
        <x:v>2027-11-30 (ESTIMATED)</x:v>
      </x:c>
      <x:c r="Z86" s="3" t="str">
        <x:v>2027-11-30 (ESTIMATED)</x:v>
      </x:c>
      <x:c r="AA86" s="3" t="str">
        <x:v>2026-09-04</x:v>
      </x:c>
      <x:c r="AB86" s="3" t="str">
        <x:v>공식 계약으로 별도 확인 필요</x:v>
      </x:c>
      <x:c r="AC86" s="3" t="str">
        <x:v>Sarepta Therapeutics, Inc.</x:v>
      </x:c>
      <x:c r="AD86" s="3" t="str">
        <x:v>프로그램별 권리: 매출귀속 설명 참고</x:v>
      </x:c>
      <x:c r="AE86" s="3" t="str">
        <x:v>본조사 확인 못함 (공개 여부/정확률 미검증)</x:v>
      </x:c>
      <x:c r="AF86" s="3" t="str">
        <x:v>매출귀속 설명 참고</x:v>
      </x:c>
      <x:c r="AG86" s="3" t="str">
        <x:v>특정 CDMO 공개 확인 못함</x:v>
      </x:c>
      <x:c r="AH86" s="3" t="str">
        <x:v>매출귀속 설명 참고</x:v>
      </x:c>
      <x:c r="AI86" s="3" t="str">
        <x:v>본조사 확인 못함 (공개 여부/정확률 미검증)</x:v>
      </x:c>
      <x:c r="AJ86" s="3" t="str">
        <x:v>조건부; 확정매출과 구분</x:v>
      </x:c>
      <x:c r="AK86" s="3" t="str">
        <x:v>본조사 확인 못함 (공개 여부/정확률 미검증)</x:v>
      </x:c>
      <x:c r="AL86" s="3" t="str">
        <x:v>본조사 확인 못함 (공개 여부/정확률 미검증)</x:v>
      </x:c>
      <x:c r="AM86" s="3" t="str">
        <x:v>공식/등록 단계 확인</x:v>
      </x:c>
      <x:c r="AN86" s="3" t="str">
        <x:v>2026-10-12 KST</x:v>
      </x:c>
      <x:c r="AO86" s="3" t="str">
        <x:v>S047; S221</x:v>
      </x:c>
      <x:c r="AP86" s="3" t="str">
        <x:v>https://investorrelations.sarepta.com/news-releases/news-release-details/sarepta-therapeutics-announces-second-quarter-2026-financial
https://clinicaltrials.gov/study/NCT07536061</x:v>
      </x:c>
    </x:row>
    <x:row r="87" ht="112" customHeight="1">
      <x:c r="A87" s="3" t="str">
        <x:v>P082</x:v>
      </x:c>
      <x:c r="B87" s="3" t="str">
        <x:v>미국</x:v>
      </x:c>
      <x:c r="C87" s="3" t="str">
        <x:v>비어 바이오테크놀로지</x:v>
      </x:c>
      <x:c r="D87" s="3" t="str">
        <x:v>VIR</x:v>
      </x:c>
      <x:c r="E87" s="3" t="str">
        <x:v>tobevibart+elebsiran</x:v>
      </x:c>
      <x:c r="F87" s="3" t="str">
        <x:v>만성 D형간염 HDV</x:v>
      </x:c>
      <x:c r="G87" s="3" t="str">
        <x:v>항체+siRNA</x:v>
      </x:c>
      <x:c r="H87" s="3" t="str">
        <x:v>HBV 관련 항원·바이러스 경로를 낮춰 HDV를 억제한다.</x:v>
      </x:c>
      <x:c r="I87" s="10" t="str">
        <x:v>3상</x:v>
      </x:c>
      <x:c r="J87" s="10" t="str">
        <x:v>ECLIPSE 1·2·3 진행</x:v>
      </x:c>
      <x:c r="K87" s="3" t="str">
        <x:v>SOLSTICE 96주 RNA음성 ITT 88%(28/32) vs 단독53%(17/32); 비무작위 해석 주의</x:v>
      </x:c>
      <x:c r="L87" s="3" t="str">
        <x:v>ECLIPSE1 / 2·3 결과</x:v>
      </x:c>
      <x:c r="M87" s="3" t="str">
        <x:v>2026 Q4 / 2027 Q1</x:v>
      </x:c>
      <x:c r="N87" s="3" t="str">
        <x:v>회사 가이던스</x:v>
      </x:c>
      <x:c r="O87" s="3" t="str">
        <x:v>중간: 인간 근거 있으나 확증·안전성 필요</x:v>
      </x:c>
      <x:c r="P87" s="3" t="str">
        <x:v>bulevirtide; interferon</x:v>
      </x:c>
      <x:c r="Q87" s="3" t="str">
        <x:v>2030 위험조정 제품매출 3.9–511.9m USD (분석가정; 회사수취는 계약별)</x:v>
      </x:c>
      <x:c r="R87" s="3" t="str">
        <x:v>Vir; Sanofi 이전 계약 비용 별도</x:v>
      </x:c>
      <x:c r="S87" s="3" t="str">
        <x:v>소규모 선행·재현·안전성·RNA≠완치</x:v>
      </x:c>
      <x:c r="T87" s="3" t="str">
        <x:v>매우 큼</x:v>
      </x:c>
      <x:c r="U87" s="3" t="str">
        <x:v>🚀 후보: 인간 지속 반응; 확증·기능적 완치 별도</x:v>
      </x:c>
      <x:c r="V87" s="3" t="str">
        <x:v>확인한 공식 지정 없음/미검증</x:v>
      </x:c>
      <x:c r="W87" s="3" t="str"/>
      <x:c r="X87" s="3"/>
      <x:c r="Y87" s="3"/>
      <x:c r="Z87" s="3"/>
      <x:c r="AA87" s="3"/>
      <x:c r="AB87" s="3" t="str">
        <x:v>공식 계약으로 별도 확인 필요</x:v>
      </x:c>
      <x:c r="AC87" s="3" t="str">
        <x:v>회사/파트너: 임상등록 원문 전수 확인 미완료</x:v>
      </x:c>
      <x:c r="AD87" s="3" t="str">
        <x:v>프로그램별 권리: 매출귀속 설명 참고</x:v>
      </x:c>
      <x:c r="AE87" s="3" t="str">
        <x:v>본조사 확인 못함 (공개 여부/정확률 미검증)</x:v>
      </x:c>
      <x:c r="AF87" s="3" t="str">
        <x:v>매출귀속 설명 참고</x:v>
      </x:c>
      <x:c r="AG87" s="3" t="str">
        <x:v>특정 CDMO 공개 확인 못함</x:v>
      </x:c>
      <x:c r="AH87" s="3" t="str">
        <x:v>매출귀속 설명 참고</x:v>
      </x:c>
      <x:c r="AI87" s="3" t="str">
        <x:v>본조사 확인 못함 (공개 여부/정확률 미검증)</x:v>
      </x:c>
      <x:c r="AJ87" s="3" t="str">
        <x:v>조건부; 확정매출과 구분</x:v>
      </x:c>
      <x:c r="AK87" s="3" t="str">
        <x:v>본조사 확인 못함 (공개 여부/정확률 미검증)</x:v>
      </x:c>
      <x:c r="AL87" s="3" t="str">
        <x:v>본조사 확인 못함 (공개 여부/정확률 미검증)</x:v>
      </x:c>
      <x:c r="AM87" s="3" t="str">
        <x:v>공식/등록 단계 확인</x:v>
      </x:c>
      <x:c r="AN87" s="3" t="str">
        <x:v>2026-10-12 KST</x:v>
      </x:c>
      <x:c r="AO87" s="3" t="str">
        <x:v>S049</x:v>
      </x:c>
      <x:c r="AP87" s="3" t="str">
        <x:v>https://investors.vir.bio/news/news-details/2026/Vir-Biotechnology-Provides-Corporate-Update-and-Reports-Second-Quarter-2026-Financial-Results/default.aspx</x:v>
      </x:c>
    </x:row>
    <x:row r="88" ht="112" customHeight="1">
      <x:c r="A88" s="3" t="str">
        <x:v>P083</x:v>
      </x:c>
      <x:c r="B88" s="3" t="str">
        <x:v>미국</x:v>
      </x:c>
      <x:c r="C88" s="3" t="str">
        <x:v>비어 바이오테크놀로지</x:v>
      </x:c>
      <x:c r="D88" s="3" t="str">
        <x:v>VIR</x:v>
      </x:c>
      <x:c r="E88" s="3" t="str">
        <x:v>VIR-5500</x:v>
      </x:c>
      <x:c r="F88" s="3" t="str">
        <x:v>전이 전립선암</x:v>
      </x:c>
      <x:c r="G88" s="3" t="str">
        <x:v>masked PSMA TCE</x:v>
      </x:c>
      <x:c r="H88" s="3" t="str">
        <x:v>종양 환경에서 활성화되는 T세포 연결 항체다.</x:v>
      </x:c>
      <x:c r="I88" s="12" t="str">
        <x:v>1상</x:v>
      </x:c>
      <x:c r="J88" s="12" t="str">
        <x:v>Astellas 계약·초기 임상</x:v>
      </x:c>
      <x:c r="K88" s="3" t="str">
        <x:v>초기 반응과 CRS·간 독성 균형; 본조사 정량 미추출</x:v>
      </x:c>
      <x:c r="L88" s="3" t="str">
        <x:v>용량·확장 데이터</x:v>
      </x:c>
      <x:c r="M88" s="3" t="str">
        <x:v>2027 분석 전망</x:v>
      </x:c>
      <x:c r="N88" s="3" t="str">
        <x:v>정확 회사일 미공개</x:v>
      </x:c>
      <x:c r="O88" s="3" t="str">
        <x:v>중간: 인간 근거 있으나 확증·안전성 필요</x:v>
      </x:c>
      <x:c r="P88" s="3" t="str">
        <x:v>ARPI; radioligand; PSMA TCE</x:v>
      </x:c>
      <x:c r="Q88" s="3" t="str">
        <x:v>2030년 시나리오 모델 대상이면 별도 시트 참조; 그 외 정량 미산정</x:v>
      </x:c>
      <x:c r="R88" s="3" t="str">
        <x:v>Astellas 권리; Vir 계약료·로열티/공동권리 원문 필요</x:v>
      </x:c>
      <x:c r="S88" s="3" t="str">
        <x:v>활성화 선택성·안전성·경쟁</x:v>
      </x:c>
      <x:c r="T88" s="3" t="str">
        <x:v>보통</x:v>
      </x:c>
      <x:c r="U88" s="3" t="str"/>
      <x:c r="V88" s="3" t="str">
        <x:v>확인한 공식 지정 없음/미검증</x:v>
      </x:c>
      <x:c r="W88" s="3" t="str">
        <x:v>NCT05997615</x:v>
      </x:c>
      <x:c r="X88" s="3" t="str">
        <x:v>RECRUITING</x:v>
      </x:c>
      <x:c r="Y88" s="3" t="str">
        <x:v>2027-09-29 (ESTIMATED)</x:v>
      </x:c>
      <x:c r="Z88" s="3" t="str">
        <x:v>2027-09-29 (ESTIMATED)</x:v>
      </x:c>
      <x:c r="AA88" s="3" t="str">
        <x:v>2026-10-07</x:v>
      </x:c>
      <x:c r="AB88" s="3" t="str">
        <x:v>공식 계약으로 별도 확인 필요</x:v>
      </x:c>
      <x:c r="AC88" s="3" t="str">
        <x:v>Astellas Pharma Global Development, Inc.</x:v>
      </x:c>
      <x:c r="AD88" s="3" t="str">
        <x:v>프로그램별 권리: 매출귀속 설명 참고</x:v>
      </x:c>
      <x:c r="AE88" s="3" t="str">
        <x:v>본조사 확인 못함 (공개 여부/정확률 미검증)</x:v>
      </x:c>
      <x:c r="AF88" s="3" t="str">
        <x:v>매출귀속 설명 참고</x:v>
      </x:c>
      <x:c r="AG88" s="3" t="str">
        <x:v>특정 CDMO 공개 확인 못함</x:v>
      </x:c>
      <x:c r="AH88" s="3" t="str">
        <x:v>매출귀속 설명 참고</x:v>
      </x:c>
      <x:c r="AI88" s="3" t="str">
        <x:v>본조사 확인 못함 (공개 여부/정확률 미검증)</x:v>
      </x:c>
      <x:c r="AJ88" s="3" t="str">
        <x:v>조건부; 확정매출과 구분</x:v>
      </x:c>
      <x:c r="AK88" s="3" t="str">
        <x:v>본조사 확인 못함 (공개 여부/정확률 미검증)</x:v>
      </x:c>
      <x:c r="AL88" s="3" t="str">
        <x:v>본조사 확인 못함 (공개 여부/정확률 미검증)</x:v>
      </x:c>
      <x:c r="AM88" s="3" t="str">
        <x:v>공식/등록 단계 확인</x:v>
      </x:c>
      <x:c r="AN88" s="3" t="str">
        <x:v>2026-10-12 KST</x:v>
      </x:c>
      <x:c r="AO88" s="3" t="str">
        <x:v>S049; S222</x:v>
      </x:c>
      <x:c r="AP88" s="3" t="str">
        <x:v>https://investors.vir.bio/news/news-details/2026/Vir-Biotechnology-Provides-Corporate-Update-and-Reports-Second-Quarter-2026-Financial-Results/default.aspx
https://clinicaltrials.gov/study/NCT05997615</x:v>
      </x:c>
    </x:row>
    <x:row r="89" ht="112" customHeight="1">
      <x:c r="A89" s="3" t="str">
        <x:v>P084</x:v>
      </x:c>
      <x:c r="B89" s="3" t="str">
        <x:v>미국</x:v>
      </x:c>
      <x:c r="C89" s="3" t="str">
        <x:v>유나이티드 테라퓨틱스</x:v>
      </x:c>
      <x:c r="D89" s="3" t="str">
        <x:v>UTHR</x:v>
      </x:c>
      <x:c r="E89" s="3" t="str">
        <x:v>Tyvaso / treprostinil 흡입</x:v>
      </x:c>
      <x:c r="F89" s="3" t="str">
        <x:v>IPF·PPF 확장</x:v>
      </x:c>
      <x:c r="G89" s="3" t="str">
        <x:v>prostacyclin 경로</x:v>
      </x:c>
      <x:c r="H89" s="3" t="str">
        <x:v>폐혈관·항섬유화 경로를 흡입 약물로 조절한다.</x:v>
      </x:c>
      <x:c r="I89" s="10" t="str">
        <x:v>IPF 신청/PPF 3상</x:v>
      </x:c>
      <x:c r="J89" s="10" t="str">
        <x:v>IPF sNDA2026-06; PPF등록 2026-08 완료</x:v>
      </x:c>
      <x:c r="K89" s="3" t="str">
        <x:v>IPF TETON 근거; PPF 결과는 아직 별도</x:v>
      </x:c>
      <x:c r="L89" s="3" t="str">
        <x:v>PPF topline; IPF FDA 검토</x:v>
      </x:c>
      <x:c r="M89" s="3" t="str">
        <x:v>2027 하반기 PPF</x:v>
      </x:c>
      <x:c r="N89" s="3" t="str">
        <x:v>회사 가이던스; IPF PDUFA 미확인</x:v>
      </x:c>
      <x:c r="O89" s="3" t="str">
        <x:v>중간: 인간 근거 있으나 확증·안전성 필요</x:v>
      </x:c>
      <x:c r="P89" s="3" t="str">
        <x:v>nintedanib; pirfenidone; 신규 IPF</x:v>
      </x:c>
      <x:c r="Q89" s="3" t="str">
        <x:v>2030년 시나리오 모델 대상이면 별도 시트 참조; 그 외 정량 미산정</x:v>
      </x:c>
      <x:c r="R89" s="3" t="str">
        <x:v>United Therapeutics</x:v>
      </x:c>
      <x:c r="S89" s="3" t="str">
        <x:v>효능 재현·기침·시장경쟁</x:v>
      </x:c>
      <x:c r="T89" s="3" t="str">
        <x:v>큼</x:v>
      </x:c>
      <x:c r="U89" s="3" t="str"/>
      <x:c r="V89" s="3" t="str">
        <x:v>확인한 공식 지정 없음/미검증</x:v>
      </x:c>
      <x:c r="W89" s="3" t="str"/>
      <x:c r="X89" s="3"/>
      <x:c r="Y89" s="3"/>
      <x:c r="Z89" s="3"/>
      <x:c r="AA89" s="3"/>
      <x:c r="AB89" s="3" t="str">
        <x:v>공식 계약으로 별도 확인 필요</x:v>
      </x:c>
      <x:c r="AC89" s="3" t="str">
        <x:v>회사/파트너: 임상등록 원문 전수 확인 미완료</x:v>
      </x:c>
      <x:c r="AD89" s="3" t="str">
        <x:v>프로그램별 권리: 매출귀속 설명 참고</x:v>
      </x:c>
      <x:c r="AE89" s="3" t="str">
        <x:v>본조사 확인 못함 (공개 여부/정확률 미검증)</x:v>
      </x:c>
      <x:c r="AF89" s="3" t="str">
        <x:v>매출귀속 설명 참고</x:v>
      </x:c>
      <x:c r="AG89" s="3" t="str">
        <x:v>특정 CDMO 공개 확인 못함</x:v>
      </x:c>
      <x:c r="AH89" s="3" t="str">
        <x:v>매출귀속 설명 참고</x:v>
      </x:c>
      <x:c r="AI89" s="3" t="str">
        <x:v>본조사 확인 못함 (공개 여부/정확률 미검증)</x:v>
      </x:c>
      <x:c r="AJ89" s="3" t="str">
        <x:v>조건부; 확정매출과 구분</x:v>
      </x:c>
      <x:c r="AK89" s="3" t="str">
        <x:v>본조사 확인 못함 (공개 여부/정확률 미검증)</x:v>
      </x:c>
      <x:c r="AL89" s="3" t="str">
        <x:v>본조사 확인 못함 (공개 여부/정확률 미검증)</x:v>
      </x:c>
      <x:c r="AM89" s="3" t="str">
        <x:v>공식/등록 단계 확인</x:v>
      </x:c>
      <x:c r="AN89" s="3" t="str">
        <x:v>2026-10-12 KST</x:v>
      </x:c>
      <x:c r="AO89" s="3" t="str">
        <x:v>S122</x:v>
      </x:c>
      <x:c r="AP89" s="3" t="str">
        <x:v>https://ir.unither.com/press-releases/2026/08-17-2026-120020653</x:v>
      </x:c>
    </x:row>
    <x:row r="90" ht="112" customHeight="1">
      <x:c r="A90" s="3" t="str">
        <x:v>P085</x:v>
      </x:c>
      <x:c r="B90" s="3" t="str">
        <x:v>미국</x:v>
      </x:c>
      <x:c r="C90" s="3" t="str">
        <x:v>유나이티드 테라퓨틱스</x:v>
      </x:c>
      <x:c r="D90" s="3" t="str">
        <x:v>UTHR</x:v>
      </x:c>
      <x:c r="E90" s="3" t="str">
        <x:v>ralinepag</x:v>
      </x:c>
      <x:c r="F90" s="3" t="str">
        <x:v>PAH</x:v>
      </x:c>
      <x:c r="G90" s="3" t="str">
        <x:v>경구 IP receptor 작용</x:v>
      </x:c>
      <x:c r="H90" s="3" t="str">
        <x:v>폐혈관 확장 경로를 지속 자극한다.</x:v>
      </x:c>
      <x:c r="I90" s="10" t="str">
        <x:v>허가신청</x:v>
      </x:c>
      <x:c r="J90" s="10" t="str">
        <x:v>2026-06 NDA 제출</x:v>
      </x:c>
      <x:c r="K90" s="3" t="str">
        <x:v>ADVANCE OUTCOMES 3상·Lancet 공개; 상세 HR 미추출</x:v>
      </x:c>
      <x:c r="L90" s="3" t="str">
        <x:v>FDA 접수·결정</x:v>
      </x:c>
      <x:c r="M90" s="3" t="str">
        <x:v>2027 분석 전망</x:v>
      </x:c>
      <x:c r="N90" s="3" t="str">
        <x:v>PDUFA 미확인</x:v>
      </x:c>
      <x:c r="O90" s="3" t="str">
        <x:v>높음: 승인/긍정 확증 근거. 확장·상업 성공은 별도</x:v>
      </x:c>
      <x:c r="P90" s="3" t="str">
        <x:v>selexipag; sotatercept; TPIP</x:v>
      </x:c>
      <x:c r="Q90" s="3" t="str">
        <x:v>2030 위험조정 제품매출 33.6–1039.5m USD (분석가정; 회사수취는 계약별)</x:v>
      </x:c>
      <x:c r="R90" s="3" t="str">
        <x:v>United Therapeutics</x:v>
      </x:c>
      <x:c r="S90" s="3" t="str">
        <x:v>부작용·경쟁·보험</x:v>
      </x:c>
      <x:c r="T90" s="3" t="str">
        <x:v>큼</x:v>
      </x:c>
      <x:c r="U90" s="3" t="str"/>
      <x:c r="V90" s="3" t="str">
        <x:v>확인한 공식 지정 없음/미검증</x:v>
      </x:c>
      <x:c r="W90" s="3" t="str">
        <x:v>NCT03626688</x:v>
      </x:c>
      <x:c r="X90" s="3" t="str">
        <x:v>COMPLETED</x:v>
      </x:c>
      <x:c r="Y90" s="3" t="str">
        <x:v>2025-12-31 (ACTUAL)</x:v>
      </x:c>
      <x:c r="Z90" s="3" t="str">
        <x:v>2025-12-31 (ACTUAL)</x:v>
      </x:c>
      <x:c r="AA90" s="3" t="str">
        <x:v>2026-06-16</x:v>
      </x:c>
      <x:c r="AB90" s="3" t="str">
        <x:v>공식 계약으로 별도 확인 필요</x:v>
      </x:c>
      <x:c r="AC90" s="3" t="str">
        <x:v>United Therapeutics</x:v>
      </x:c>
      <x:c r="AD90" s="3" t="str">
        <x:v>프로그램별 권리: 매출귀속 설명 참고</x:v>
      </x:c>
      <x:c r="AE90" s="3" t="str">
        <x:v>본조사 확인 못함 (공개 여부/정확률 미검증)</x:v>
      </x:c>
      <x:c r="AF90" s="3" t="str">
        <x:v>매출귀속 설명 참고</x:v>
      </x:c>
      <x:c r="AG90" s="3" t="str">
        <x:v>특정 CDMO 공개 확인 못함</x:v>
      </x:c>
      <x:c r="AH90" s="3" t="str">
        <x:v>매출귀속 설명 참고</x:v>
      </x:c>
      <x:c r="AI90" s="3" t="str">
        <x:v>본조사 확인 못함 (공개 여부/정확률 미검증)</x:v>
      </x:c>
      <x:c r="AJ90" s="3" t="str">
        <x:v>조건부; 확정매출과 구분</x:v>
      </x:c>
      <x:c r="AK90" s="3" t="str">
        <x:v>본조사 확인 못함 (공개 여부/정확률 미검증)</x:v>
      </x:c>
      <x:c r="AL90" s="3" t="str">
        <x:v>본조사 확인 못함 (공개 여부/정확률 미검증)</x:v>
      </x:c>
      <x:c r="AM90" s="3" t="str">
        <x:v>공식/등록 단계 확인</x:v>
      </x:c>
      <x:c r="AN90" s="3" t="str">
        <x:v>2026-10-12 KST</x:v>
      </x:c>
      <x:c r="AO90" s="3" t="str">
        <x:v>S123; S223</x:v>
      </x:c>
      <x:c r="AP90" s="3" t="str">
        <x:v>https://ir.unither.com/press-releases/2026/07-29-2026-113020821
https://clinicaltrials.gov/study/NCT03626688</x:v>
      </x:c>
    </x:row>
    <x:row r="91" ht="112" customHeight="1">
      <x:c r="A91" s="3" t="str">
        <x:v>P086</x:v>
      </x:c>
      <x:c r="B91" s="3" t="str">
        <x:v>미국</x:v>
      </x:c>
      <x:c r="C91" s="3" t="str">
        <x:v>유나이티드 테라퓨틱스</x:v>
      </x:c>
      <x:c r="D91" s="3" t="str">
        <x:v>UTHR</x:v>
      </x:c>
      <x:c r="E91" s="3" t="str">
        <x:v>UKidney</x:v>
      </x:c>
      <x:c r="F91" s="3" t="str">
        <x:v>말기 신장질환</x:v>
      </x:c>
      <x:c r="G91" s="3" t="str">
        <x:v>유전자변형 돼지 장기</x:v>
      </x:c>
      <x:c r="H91" s="3" t="str">
        <x:v>면역 거부를 줄인 돼지 신장을 이식해 장기 부족을 줄이려 한다.</x:v>
      </x:c>
      <x:c r="I91" s="12" t="str">
        <x:v>허가용 임상</x:v>
      </x:c>
      <x:c r="J91" s="12" t="str">
        <x:v>EXPAND; 첫 임상 이식 Q4 2025; 진행</x:v>
      </x:c>
      <x:c r="K91" s="3" t="str">
        <x:v>환자 생존·장기 기능·감염·거부의 장기 검증 필요</x:v>
      </x:c>
      <x:c r="L91" s="3" t="str">
        <x:v>추가 이식·추적·규제 경로</x:v>
      </x:c>
      <x:c r="M91" s="3" t="str">
        <x:v>2027–2030 분석 전망</x:v>
      </x:c>
      <x:c r="N91" s="3" t="str">
        <x:v>회사 임상 확인; 결과 추정</x:v>
      </x:c>
      <x:c r="O91" s="3" t="str">
        <x:v>낮음/판단유보: 초기·실패·최신 상태 미확인</x:v>
      </x:c>
      <x:c r="P91" s="3" t="str">
        <x:v>사람 장기·투석·경쟁 xeno</x:v>
      </x:c>
      <x:c r="Q91" s="3" t="str">
        <x:v>2030년 시나리오 모델 대상이면 별도 시트 참조; 그 외 정량 미산정</x:v>
      </x:c>
      <x:c r="R91" s="3" t="str">
        <x:v>United Therapeutics; 자체 이식 생산 플랫폼</x:v>
      </x:c>
      <x:c r="S91" s="3" t="str">
        <x:v>장기 거부·감염·윤리·규제·규모</x:v>
      </x:c>
      <x:c r="T91" s="3" t="str">
        <x:v>보통</x:v>
      </x:c>
      <x:c r="U91" s="3" t="str">
        <x:v>🚀 초기 검증 단계; 고위험·고수익</x:v>
      </x:c>
      <x:c r="V91" s="3" t="str">
        <x:v>확인한 공식 지정 없음/미검증</x:v>
      </x:c>
      <x:c r="W91" s="3" t="str">
        <x:v>NCT06878560</x:v>
      </x:c>
      <x:c r="X91" s="3" t="str">
        <x:v>RECRUITING</x:v>
      </x:c>
      <x:c r="Y91" s="3" t="str">
        <x:v>2028-10 (ESTIMATED)</x:v>
      </x:c>
      <x:c r="Z91" s="3" t="str">
        <x:v>2075-10 (ESTIMATED)</x:v>
      </x:c>
      <x:c r="AA91" s="3" t="str">
        <x:v>2026-03-27</x:v>
      </x:c>
      <x:c r="AB91" s="3" t="str">
        <x:v>공식 계약으로 별도 확인 필요</x:v>
      </x:c>
      <x:c r="AC91" s="3" t="str">
        <x:v>United Therapeutics</x:v>
      </x:c>
      <x:c r="AD91" s="3" t="str">
        <x:v>프로그램별 권리: 매출귀속 설명 참고</x:v>
      </x:c>
      <x:c r="AE91" s="3" t="str">
        <x:v>본조사 확인 못함 (공개 여부/정확률 미검증)</x:v>
      </x:c>
      <x:c r="AF91" s="3" t="str">
        <x:v>매출귀속 설명 참고</x:v>
      </x:c>
      <x:c r="AG91" s="3" t="str">
        <x:v>특정 CDMO 공개 확인 못함</x:v>
      </x:c>
      <x:c r="AH91" s="3" t="str">
        <x:v>매출귀속 설명 참고</x:v>
      </x:c>
      <x:c r="AI91" s="3" t="str">
        <x:v>본조사 확인 못함 (공개 여부/정확률 미검증)</x:v>
      </x:c>
      <x:c r="AJ91" s="3" t="str">
        <x:v>조건부; 확정매출과 구분</x:v>
      </x:c>
      <x:c r="AK91" s="3" t="str">
        <x:v>본조사 확인 못함 (공개 여부/정확률 미검증)</x:v>
      </x:c>
      <x:c r="AL91" s="3" t="str">
        <x:v>본조사 확인 못함 (공개 여부/정확률 미검증)</x:v>
      </x:c>
      <x:c r="AM91" s="3" t="str">
        <x:v>공식/등록 단계 확인</x:v>
      </x:c>
      <x:c r="AN91" s="3" t="str">
        <x:v>2026-10-12 KST</x:v>
      </x:c>
      <x:c r="AO91" s="3" t="str">
        <x:v>S124; S224</x:v>
      </x:c>
      <x:c r="AP91" s="3" t="str">
        <x:v>https://ir.unither.com/~/media/Files/U/United-Therapeutics-IR/documents/events-and-presentations/uthr-10q-q2-2026.pdf
https://clinicaltrials.gov/study/NCT06878560</x:v>
      </x:c>
    </x:row>
    <x:row r="92" ht="112" customHeight="1">
      <x:c r="A92" s="3" t="str">
        <x:v>P087</x:v>
      </x:c>
      <x:c r="B92" s="3" t="str">
        <x:v>한국</x:v>
      </x:c>
      <x:c r="C92" s="3" t="str">
        <x:v>셀트리온</x:v>
      </x:c>
      <x:c r="D92" s="3" t="str">
        <x:v>068270</x:v>
      </x:c>
      <x:c r="E92" s="3" t="str">
        <x:v>CT-P55</x:v>
      </x:c>
      <x:c r="F92" s="3" t="str">
        <x:v>건선 등 secukinumab 적응증</x:v>
      </x:c>
      <x:c r="G92" s="3" t="str">
        <x:v>바이오시밀러 항체</x:v>
      </x:c>
      <x:c r="H92" s="3" t="str">
        <x:v>기존 IL-17 항체와 유사한 효능·안전성의 복제약이다.</x:v>
      </x:c>
      <x:c r="I92" s="10" t="str">
        <x:v>허가신청</x:v>
      </x:c>
      <x:c r="J92" s="10" t="str">
        <x:v>EMA 2026-07 제출</x:v>
      </x:c>
      <x:c r="K92" s="3" t="str">
        <x:v>동등성 자료; 혁신 신약과 시장 효과 다름</x:v>
      </x:c>
      <x:c r="L92" s="3" t="str">
        <x:v>EMA 심사·출시</x:v>
      </x:c>
      <x:c r="M92" s="3" t="str">
        <x:v>2027 분석 전망</x:v>
      </x:c>
      <x:c r="N92" s="3" t="str">
        <x:v>회사 신청; 결정 추정</x:v>
      </x:c>
      <x:c r="O92" s="3" t="str">
        <x:v>높음: 승인/긍정 확증 근거. 확장·상업 성공은 별도</x:v>
      </x:c>
      <x:c r="P92" s="3" t="str">
        <x:v>Cosentyx; 다른 시밀러</x:v>
      </x:c>
      <x:c r="Q92" s="3" t="str">
        <x:v>2030년 시나리오 모델 대상이면 별도 시트 참조; 그 외 정량 미산정</x:v>
      </x:c>
      <x:c r="R92" s="3" t="str">
        <x:v>Celltrion; 지역별 직판/파트너</x:v>
      </x:c>
      <x:c r="S92" s="3" t="str">
        <x:v>특허·약가·등재·경쟁</x:v>
      </x:c>
      <x:c r="T92" s="3" t="str">
        <x:v>보통</x:v>
      </x:c>
      <x:c r="U92" s="3" t="str"/>
      <x:c r="V92" s="3" t="str">
        <x:v>확인한 공식 지정 없음/미검증</x:v>
      </x:c>
      <x:c r="W92" s="3" t="str">
        <x:v>NCT06630559</x:v>
      </x:c>
      <x:c r="X92" s="3" t="str">
        <x:v>ACTIVE_NOT_RECRUITING</x:v>
      </x:c>
      <x:c r="Y92" s="3" t="str">
        <x:v>2026-02-18 (ACTUAL)</x:v>
      </x:c>
      <x:c r="Z92" s="3" t="str">
        <x:v>2026-10 (ESTIMATED)</x:v>
      </x:c>
      <x:c r="AA92" s="3" t="str">
        <x:v>2026-02-23</x:v>
      </x:c>
      <x:c r="AB92" s="3" t="str">
        <x:v>공식 계약으로 별도 확인 필요</x:v>
      </x:c>
      <x:c r="AC92" s="3" t="str">
        <x:v>Celltrion</x:v>
      </x:c>
      <x:c r="AD92" s="3" t="str">
        <x:v>프로그램별 권리: 매출귀속 설명 참고</x:v>
      </x:c>
      <x:c r="AE92" s="3" t="str">
        <x:v>본조사 확인 못함 (공개 여부/정확률 미검증)</x:v>
      </x:c>
      <x:c r="AF92" s="3" t="str">
        <x:v>매출귀속 설명 참고</x:v>
      </x:c>
      <x:c r="AG92" s="3" t="str">
        <x:v>특정 CDMO 공개 확인 못함</x:v>
      </x:c>
      <x:c r="AH92" s="3" t="str">
        <x:v>매출귀속 설명 참고</x:v>
      </x:c>
      <x:c r="AI92" s="3" t="str">
        <x:v>본조사 확인 못함 (공개 여부/정확률 미검증)</x:v>
      </x:c>
      <x:c r="AJ92" s="3" t="str">
        <x:v>조건부; 확정매출과 구분</x:v>
      </x:c>
      <x:c r="AK92" s="3" t="str">
        <x:v>본조사 확인 못함 (공개 여부/정확률 미검증)</x:v>
      </x:c>
      <x:c r="AL92" s="3" t="str">
        <x:v>본조사 확인 못함 (공개 여부/정확률 미검증)</x:v>
      </x:c>
      <x:c r="AM92" s="3" t="str">
        <x:v>공식/등록 단계 확인</x:v>
      </x:c>
      <x:c r="AN92" s="3" t="str">
        <x:v>2026-10-12 KST</x:v>
      </x:c>
      <x:c r="AO92" s="3" t="str">
        <x:v>S125; S225</x:v>
      </x:c>
      <x:c r="AP92" s="3" t="str">
        <x:v>https://www.celltrion.com/ko-kr/company/media-center/press-release/4861
https://clinicaltrials.gov/study/NCT06630559</x:v>
      </x:c>
    </x:row>
    <x:row r="93" ht="112" customHeight="1">
      <x:c r="A93" s="3" t="str">
        <x:v>P088</x:v>
      </x:c>
      <x:c r="B93" s="3" t="str">
        <x:v>한국</x:v>
      </x:c>
      <x:c r="C93" s="3" t="str">
        <x:v>셀트리온</x:v>
      </x:c>
      <x:c r="D93" s="3" t="str">
        <x:v>068270</x:v>
      </x:c>
      <x:c r="E93" s="3" t="str">
        <x:v>CT-P70</x:v>
      </x:c>
      <x:c r="F93" s="3" t="str">
        <x:v>고형암</x:v>
      </x:c>
      <x:c r="G93" s="3" t="str">
        <x:v>cMET ADC</x:v>
      </x:c>
      <x:c r="H93" s="3" t="str">
        <x:v>암 표적 cMET에 독성 약물을 전달한다.</x:v>
      </x:c>
      <x:c r="I93" s="12" t="str">
        <x:v>1상</x:v>
      </x:c>
      <x:c r="J93" s="12" t="str">
        <x:v>IND·인간 투여 확인</x:v>
      </x:c>
      <x:c r="K93" s="3" t="str">
        <x:v>효능 수치 확인 전; Fast Track는 승인 아님</x:v>
      </x:c>
      <x:c r="L93" s="3" t="str">
        <x:v>초기 용량·ORR·안전성</x:v>
      </x:c>
      <x:c r="M93" s="3" t="str">
        <x:v>2027–2028 분석 전망</x:v>
      </x:c>
      <x:c r="N93" s="3" t="str">
        <x:v>분석 추정</x:v>
      </x:c>
      <x:c r="O93" s="3" t="str">
        <x:v>낮음/판단유보: 초기·실패·최신 상태 미확인</x:v>
      </x:c>
      <x:c r="P93" s="3" t="str">
        <x:v>cMET ADC; 표적약</x:v>
      </x:c>
      <x:c r="Q93" s="3" t="str">
        <x:v>2030년 시나리오 모델 대상이면 별도 시트 참조; 그 외 정량 미산정</x:v>
      </x:c>
      <x:c r="R93" s="3" t="str">
        <x:v>Celltrion; 플랫폼 의무 원문 필요</x:v>
      </x:c>
      <x:c r="S93" s="3" t="str">
        <x:v>ILD·골수·선별·초기단계</x:v>
      </x:c>
      <x:c r="T93" s="3" t="str">
        <x:v>보통</x:v>
      </x:c>
      <x:c r="U93" s="3" t="str"/>
      <x:c r="V93" s="3" t="str">
        <x:v>회사 공지 FDA Fast Track; BTD 아님</x:v>
      </x:c>
      <x:c r="W93" s="3" t="str"/>
      <x:c r="X93" s="3"/>
      <x:c r="Y93" s="3"/>
      <x:c r="Z93" s="3"/>
      <x:c r="AA93" s="3"/>
      <x:c r="AB93" s="3" t="str">
        <x:v>공식 계약으로 별도 확인 필요</x:v>
      </x:c>
      <x:c r="AC93" s="3" t="str">
        <x:v>회사/파트너: 임상등록 원문 전수 확인 미완료</x:v>
      </x:c>
      <x:c r="AD93" s="3" t="str">
        <x:v>프로그램별 권리: 매출귀속 설명 참고</x:v>
      </x:c>
      <x:c r="AE93" s="3" t="str">
        <x:v>본조사 확인 못함 (공개 여부/정확률 미검증)</x:v>
      </x:c>
      <x:c r="AF93" s="3" t="str">
        <x:v>매출귀속 설명 참고</x:v>
      </x:c>
      <x:c r="AG93" s="3" t="str">
        <x:v>특정 CDMO 공개 확인 못함</x:v>
      </x:c>
      <x:c r="AH93" s="3" t="str">
        <x:v>매출귀속 설명 참고</x:v>
      </x:c>
      <x:c r="AI93" s="3" t="str">
        <x:v>본조사 확인 못함 (공개 여부/정확률 미검증)</x:v>
      </x:c>
      <x:c r="AJ93" s="3" t="str">
        <x:v>조건부; 확정매출과 구분</x:v>
      </x:c>
      <x:c r="AK93" s="3" t="str">
        <x:v>본조사 확인 못함 (공개 여부/정확률 미검증)</x:v>
      </x:c>
      <x:c r="AL93" s="3" t="str">
        <x:v>본조사 확인 못함 (공개 여부/정확률 미검증)</x:v>
      </x:c>
      <x:c r="AM93" s="3" t="str">
        <x:v>공식/등록 단계 확인</x:v>
      </x:c>
      <x:c r="AN93" s="3" t="str">
        <x:v>2026-10-12 KST</x:v>
      </x:c>
      <x:c r="AO93" s="3" t="str">
        <x:v>S059</x:v>
      </x:c>
      <x:c r="AP93" s="3" t="str">
        <x:v>https://www.celltrion.com/en-us/company/media-center/stories/adc-pipeline</x:v>
      </x:c>
    </x:row>
    <x:row r="94" ht="112" customHeight="1">
      <x:c r="A94" s="3" t="str">
        <x:v>P089</x:v>
      </x:c>
      <x:c r="B94" s="3" t="str">
        <x:v>한국</x:v>
      </x:c>
      <x:c r="C94" s="3" t="str">
        <x:v>셀트리온</x:v>
      </x:c>
      <x:c r="D94" s="3" t="str">
        <x:v>068270</x:v>
      </x:c>
      <x:c r="E94" s="3" t="str">
        <x:v>CT-P71</x:v>
      </x:c>
      <x:c r="F94" s="3" t="str">
        <x:v>고형암</x:v>
      </x:c>
      <x:c r="G94" s="3" t="str">
        <x:v>Nectin-4 ADC</x:v>
      </x:c>
      <x:c r="H94" s="3" t="str">
        <x:v>암 표면 Nectin-4를 겨냥해 약물을 운반한다.</x:v>
      </x:c>
      <x:c r="I94" s="12" t="str">
        <x:v>1상</x:v>
      </x:c>
      <x:c r="J94" s="12" t="str">
        <x:v>IND·인간 투여 확인</x:v>
      </x:c>
      <x:c r="K94" s="3" t="str">
        <x:v>임상 효능 수치 미확인</x:v>
      </x:c>
      <x:c r="L94" s="3" t="str">
        <x:v>초기 ORR·피부/신경 독성</x:v>
      </x:c>
      <x:c r="M94" s="3" t="str">
        <x:v>2027–2028 분석 전망</x:v>
      </x:c>
      <x:c r="N94" s="3" t="str">
        <x:v>분석 추정</x:v>
      </x:c>
      <x:c r="O94" s="3" t="str">
        <x:v>낮음/판단유보: 초기·실패·최신 상태 미확인</x:v>
      </x:c>
      <x:c r="P94" s="3" t="str">
        <x:v>enfortumab; Nectin-4 ADC</x:v>
      </x:c>
      <x:c r="Q94" s="3" t="str">
        <x:v>2030년 시나리오 모델 대상이면 별도 시트 참조; 그 외 정량 미산정</x:v>
      </x:c>
      <x:c r="R94" s="3" t="str">
        <x:v>Celltrion</x:v>
      </x:c>
      <x:c r="S94" s="3" t="str">
        <x:v>표적·독성·경쟁</x:v>
      </x:c>
      <x:c r="T94" s="3" t="str">
        <x:v>보통</x:v>
      </x:c>
      <x:c r="U94" s="3" t="str"/>
      <x:c r="V94" s="3" t="str">
        <x:v>회사 공지 FDA Fast Track; BTD 아님</x:v>
      </x:c>
      <x:c r="W94" s="3" t="str"/>
      <x:c r="X94" s="3"/>
      <x:c r="Y94" s="3"/>
      <x:c r="Z94" s="3"/>
      <x:c r="AA94" s="3"/>
      <x:c r="AB94" s="3" t="str">
        <x:v>공식 계약으로 별도 확인 필요</x:v>
      </x:c>
      <x:c r="AC94" s="3" t="str">
        <x:v>회사/파트너: 임상등록 원문 전수 확인 미완료</x:v>
      </x:c>
      <x:c r="AD94" s="3" t="str">
        <x:v>프로그램별 권리: 매출귀속 설명 참고</x:v>
      </x:c>
      <x:c r="AE94" s="3" t="str">
        <x:v>본조사 확인 못함 (공개 여부/정확률 미검증)</x:v>
      </x:c>
      <x:c r="AF94" s="3" t="str">
        <x:v>매출귀속 설명 참고</x:v>
      </x:c>
      <x:c r="AG94" s="3" t="str">
        <x:v>특정 CDMO 공개 확인 못함</x:v>
      </x:c>
      <x:c r="AH94" s="3" t="str">
        <x:v>매출귀속 설명 참고</x:v>
      </x:c>
      <x:c r="AI94" s="3" t="str">
        <x:v>본조사 확인 못함 (공개 여부/정확률 미검증)</x:v>
      </x:c>
      <x:c r="AJ94" s="3" t="str">
        <x:v>조건부; 확정매출과 구분</x:v>
      </x:c>
      <x:c r="AK94" s="3" t="str">
        <x:v>본조사 확인 못함 (공개 여부/정확률 미검증)</x:v>
      </x:c>
      <x:c r="AL94" s="3" t="str">
        <x:v>본조사 확인 못함 (공개 여부/정확률 미검증)</x:v>
      </x:c>
      <x:c r="AM94" s="3" t="str">
        <x:v>공식/등록 단계 확인</x:v>
      </x:c>
      <x:c r="AN94" s="3" t="str">
        <x:v>2026-10-12 KST</x:v>
      </x:c>
      <x:c r="AO94" s="3" t="str">
        <x:v>S059</x:v>
      </x:c>
      <x:c r="AP94" s="3" t="str">
        <x:v>https://www.celltrion.com/en-us/company/media-center/stories/adc-pipeline</x:v>
      </x:c>
    </x:row>
    <x:row r="95" ht="112" customHeight="1">
      <x:c r="A95" s="3" t="str">
        <x:v>P090</x:v>
      </x:c>
      <x:c r="B95" s="3" t="str">
        <x:v>한국</x:v>
      </x:c>
      <x:c r="C95" s="3" t="str">
        <x:v>SK바이오팜</x:v>
      </x:c>
      <x:c r="D95" s="3" t="str">
        <x:v>326030</x:v>
      </x:c>
      <x:c r="E95" s="3" t="str">
        <x:v>cenobamate / XCOPRI</x:v>
      </x:c>
      <x:c r="F95" s="3" t="str">
        <x:v>소아·PGTC 적응증 확장</x:v>
      </x:c>
      <x:c r="G95" s="3" t="str">
        <x:v>이온채널/신경전달 소분자</x:v>
      </x:c>
      <x:c r="H95" s="3" t="str">
        <x:v>과도한 신경 흥분을 낮춰 발작을 조절한다.</x:v>
      </x:c>
      <x:c r="I95" s="13" t="str">
        <x:v>승인/확장3상 완료</x:v>
      </x:c>
      <x:c r="J95" s="13" t="str">
        <x:v>대표소아·PGTC3상 등록완료; 최신 신청/허가 미확인</x:v>
      </x:c>
      <x:c r="K95" s="3" t="str">
        <x:v>성인 focal승인. 확장등록시험2024/2025 완료; 최신 확장 라벨은 별도 검증 필요</x:v>
      </x:c>
      <x:c r="L95" s="3" t="str">
        <x:v>확장 FDA진행·미국 처방/실적</x:v>
      </x:c>
      <x:c r="M95" s="3" t="str">
        <x:v>회사 미공개</x:v>
      </x:c>
      <x:c r="N95" s="3" t="str">
        <x:v>실적자료 있으나 임상 날짜 미추출</x:v>
      </x:c>
      <x:c r="O95" s="3" t="str">
        <x:v>중간: 인간 근거 있으나 확증·안전성 필요</x:v>
      </x:c>
      <x:c r="P95" s="3" t="str">
        <x:v>기존 항경련제</x:v>
      </x:c>
      <x:c r="Q95" s="3" t="str">
        <x:v>2030년 시나리오 모델 대상이면 별도 시트 참조; 그 외 정량 미산정</x:v>
      </x:c>
      <x:c r="R95" s="3" t="str">
        <x:v>미국 SK Life Science; 유럽/지역 partner royalty</x:v>
      </x:c>
      <x:c r="S95" s="3" t="str">
        <x:v>발진·상호작용·증량·확장</x:v>
      </x:c>
      <x:c r="T95" s="3" t="str">
        <x:v>큼</x:v>
      </x:c>
      <x:c r="U95" s="3" t="str"/>
      <x:c r="V95" s="3" t="str">
        <x:v>확인한 공식 지정 없음/미검증</x:v>
      </x:c>
      <x:c r="W95" s="3" t="str">
        <x:v>NCT03678753; NCT04557085</x:v>
      </x:c>
      <x:c r="X95" s="3" t="str">
        <x:v>COMPLETED</x:v>
      </x:c>
      <x:c r="Y95" s="3" t="str">
        <x:v>2025-05-26 (ACTUAL)</x:v>
      </x:c>
      <x:c r="Z95" s="3" t="str">
        <x:v>2025-05-26 (ACTUAL)</x:v>
      </x:c>
      <x:c r="AA95" s="3" t="str">
        <x:v>2026-07-02</x:v>
      </x:c>
      <x:c r="AB95" s="3" t="str">
        <x:v>공식 계약으로 별도 확인 필요</x:v>
      </x:c>
      <x:c r="AC95" s="3" t="str">
        <x:v>SK Life Science, Inc.</x:v>
      </x:c>
      <x:c r="AD95" s="3" t="str">
        <x:v>프로그램별 권리: 매출귀속 설명 참고</x:v>
      </x:c>
      <x:c r="AE95" s="3" t="str">
        <x:v>본조사 확인 못함 (공개 여부/정확률 미검증)</x:v>
      </x:c>
      <x:c r="AF95" s="3" t="str">
        <x:v>매출귀속 설명 참고</x:v>
      </x:c>
      <x:c r="AG95" s="3" t="str">
        <x:v>특정 CDMO 공개 확인 못함</x:v>
      </x:c>
      <x:c r="AH95" s="3" t="str">
        <x:v>매출귀속 설명 참고</x:v>
      </x:c>
      <x:c r="AI95" s="3" t="str">
        <x:v>본조사 확인 못함 (공개 여부/정확률 미검증)</x:v>
      </x:c>
      <x:c r="AJ95" s="3" t="str">
        <x:v>조건부; 확정매출과 구분</x:v>
      </x:c>
      <x:c r="AK95" s="3" t="str">
        <x:v>본조사 확인 못함 (공개 여부/정확률 미검증)</x:v>
      </x:c>
      <x:c r="AL95" s="3" t="str">
        <x:v>본조사 확인 못함 (공개 여부/정확률 미검증)</x:v>
      </x:c>
      <x:c r="AM95" s="3" t="str">
        <x:v>공식/등록 단계 확인</x:v>
      </x:c>
      <x:c r="AN95" s="3" t="str">
        <x:v>2026-10-12 KST</x:v>
      </x:c>
      <x:c r="AO95" s="3" t="str">
        <x:v>S061; S226; S227</x:v>
      </x:c>
      <x:c r="AP95" s="3" t="str">
        <x:v>https://www.skbp.com/eng/invest/presentationList.do
https://clinicaltrials.gov/study/NCT03678753
https://clinicaltrials.gov/study/NCT04557085</x:v>
      </x:c>
    </x:row>
    <x:row r="96" ht="112" customHeight="1">
      <x:c r="A96" s="3" t="str">
        <x:v>P091</x:v>
      </x:c>
      <x:c r="B96" s="3" t="str">
        <x:v>한국</x:v>
      </x:c>
      <x:c r="C96" s="3" t="str">
        <x:v>유한양행</x:v>
      </x:c>
      <x:c r="D96" s="3" t="str">
        <x:v>000100</x:v>
      </x:c>
      <x:c r="E96" s="3" t="str">
        <x:v>lazertinib / LECLAZA</x:v>
      </x:c>
      <x:c r="F96" s="3" t="str">
        <x:v>EGFR 변이 폐암</x:v>
      </x:c>
      <x:c r="G96" s="3" t="str">
        <x:v>EGFR kinase 억제</x:v>
      </x:c>
      <x:c r="H96" s="3" t="str">
        <x:v>변이 EGFR를 막고 amivantamab과 병용한다.</x:v>
      </x:c>
      <x:c r="I96" s="11" t="str">
        <x:v>승인/상업</x:v>
      </x:c>
      <x:c r="J96" s="11" t="str">
        <x:v>글로벌 병용 판매 확대</x:v>
      </x:c>
      <x:c r="K96" s="3" t="str">
        <x:v>MARIPOSA 생존 근거는 J&amp;J 원문 확인; 최신 수치 미추출</x:v>
      </x:c>
      <x:c r="L96" s="3" t="str">
        <x:v>partner 처방·실제 royalty</x:v>
      </x:c>
      <x:c r="M96" s="3" t="str">
        <x:v>2026 Q4–2028</x:v>
      </x:c>
      <x:c r="N96" s="3" t="str">
        <x:v>상업 추적</x:v>
      </x:c>
      <x:c r="O96" s="3" t="str">
        <x:v>높음: 승인/긍정 확증 근거. 확장·상업 성공은 별도</x:v>
      </x:c>
      <x:c r="P96" s="3" t="str">
        <x:v>osimertinib ± chemo</x:v>
      </x:c>
      <x:c r="Q96" s="3" t="str">
        <x:v>2030 위험조정 제품매출 60.0–1500.0m USD (분석가정; 회사수취는 계약별)</x:v>
      </x:c>
      <x:c r="R96" s="3" t="str">
        <x:v>J&amp;J 글로벌 판매; Yuhan·Genosco 기술료/royalty; 국내 별도</x:v>
      </x:c>
      <x:c r="S96" s="3" t="str">
        <x:v>출혈/VTE·피부·병용 부담·net royalty</x:v>
      </x:c>
      <x:c r="T96" s="3" t="str">
        <x:v>큼</x:v>
      </x:c>
      <x:c r="U96" s="3" t="str"/>
      <x:c r="V96" s="3" t="str">
        <x:v>확인한 공식 지정 없음/미검증</x:v>
      </x:c>
      <x:c r="W96" s="3" t="str"/>
      <x:c r="X96" s="3"/>
      <x:c r="Y96" s="3"/>
      <x:c r="Z96" s="3"/>
      <x:c r="AA96" s="3"/>
      <x:c r="AB96" s="3" t="str">
        <x:v>Genosco→Yuhan→J&amp;J</x:v>
      </x:c>
      <x:c r="AC96" s="3" t="str">
        <x:v>J&amp;J</x:v>
      </x:c>
      <x:c r="AD96" s="3" t="str">
        <x:v>J&amp;J 해외; 국내 계약별</x:v>
      </x:c>
      <x:c r="AE96" s="3" t="str">
        <x:v>본조사 확인 못함 (공개 여부/정확률 미검증)</x:v>
      </x:c>
      <x:c r="AF96" s="3" t="str">
        <x:v>매출귀속 설명 참고</x:v>
      </x:c>
      <x:c r="AG96" s="3" t="str">
        <x:v>특정 CDMO 공개 확인 못함</x:v>
      </x:c>
      <x:c r="AH96" s="3" t="str">
        <x:v>J&amp;J 해외/Yuhan 국내</x:v>
      </x:c>
      <x:c r="AI96" s="3" t="str">
        <x:v>본조사 확인 못함 (공개 여부/정확률 미검증)</x:v>
      </x:c>
      <x:c r="AJ96" s="3" t="str">
        <x:v>조건부; 확정매출과 구분</x:v>
      </x:c>
      <x:c r="AK96" s="3" t="str">
        <x:v>Yuhan 수취율·Genosco 지급 의무 비공개/본조사 미추출</x:v>
      </x:c>
      <x:c r="AL96" s="3" t="str">
        <x:v>본조사 확인 못함 (공개 여부/정확률 미검증)</x:v>
      </x:c>
      <x:c r="AM96" s="3" t="str">
        <x:v>공식/등록 단계 확인</x:v>
      </x:c>
      <x:c r="AN96" s="3" t="str">
        <x:v>2026-10-12 KST</x:v>
      </x:c>
      <x:c r="AO96" s="3" t="str">
        <x:v>S063</x:v>
      </x:c>
      <x:c r="AP96" s="3" t="str">
        <x:v>https://www.yuhan.co.kr/</x:v>
      </x:c>
    </x:row>
    <x:row r="97" ht="112" customHeight="1">
      <x:c r="A97" s="3" t="str">
        <x:v>P092</x:v>
      </x:c>
      <x:c r="B97" s="3" t="str">
        <x:v>한국</x:v>
      </x:c>
      <x:c r="C97" s="3" t="str">
        <x:v>유한양행</x:v>
      </x:c>
      <x:c r="D97" s="3" t="str">
        <x:v>000100</x:v>
      </x:c>
      <x:c r="E97" s="3" t="str">
        <x:v>YH35324</x:v>
      </x:c>
      <x:c r="F97" s="3" t="str">
        <x:v>알레르기 질환</x:v>
      </x:c>
      <x:c r="G97" s="3" t="str">
        <x:v>IgE 융합단백질</x:v>
      </x:c>
      <x:c r="H97" s="3" t="str">
        <x:v>IgE를 잡아 알레르기 신호를 낮추려 한다.</x:v>
      </x:c>
      <x:c r="I97" s="12" t="str">
        <x:v>1/2상(최신 미검증)</x:v>
      </x:c>
      <x:c r="J97" s="12" t="str">
        <x:v>GI Innovation 원천; 공동 개발</x:v>
      </x:c>
      <x:c r="K97" s="3" t="str">
        <x:v>표적 감소와 임상 증상 개선 구분; 최신 숫자 미확인</x:v>
      </x:c>
      <x:c r="L97" s="3" t="str">
        <x:v>무작위 증상·안전성</x:v>
      </x:c>
      <x:c r="M97" s="3" t="str">
        <x:v>회사 미공개</x:v>
      </x:c>
      <x:c r="N97" s="3" t="str">
        <x:v>최신 일정 미검증</x:v>
      </x:c>
      <x:c r="O97" s="3" t="str">
        <x:v>낮음/판단유보: 초기·실패·최신 상태 미확인</x:v>
      </x:c>
      <x:c r="P97" s="3" t="str">
        <x:v>omalizumab; dupilumab</x:v>
      </x:c>
      <x:c r="Q97" s="3" t="str">
        <x:v>2030년 시나리오 모델 대상이면 별도 시트 참조; 그 외 정량 미산정</x:v>
      </x:c>
      <x:c r="R97" s="3" t="str">
        <x:v>Yuhan·GI Innovation 지역 계약; 비율 미공개</x:v>
      </x:c>
      <x:c r="S97" s="3" t="str">
        <x:v>IgE반동·안전성·계약분배</x:v>
      </x:c>
      <x:c r="T97" s="3" t="str">
        <x:v>보통</x:v>
      </x:c>
      <x:c r="U97" s="3" t="str"/>
      <x:c r="V97" s="3" t="str">
        <x:v>확인한 공식 지정 없음/미검증</x:v>
      </x:c>
      <x:c r="W97" s="3" t="str">
        <x:v>NCT05564221</x:v>
      </x:c>
      <x:c r="X97" s="3" t="str">
        <x:v>COMPLETED</x:v>
      </x:c>
      <x:c r="Y97" s="3" t="str">
        <x:v>2024-11-28 (ACTUAL)</x:v>
      </x:c>
      <x:c r="Z97" s="3" t="str">
        <x:v>2024-11-28 (ACTUAL)</x:v>
      </x:c>
      <x:c r="AA97" s="3" t="str">
        <x:v>2025-01-24</x:v>
      </x:c>
      <x:c r="AB97" s="3" t="str">
        <x:v>공식 계약으로 별도 확인 필요</x:v>
      </x:c>
      <x:c r="AC97" s="3" t="str">
        <x:v>Yuhan Corporation</x:v>
      </x:c>
      <x:c r="AD97" s="3" t="str">
        <x:v>프로그램별 권리: 매출귀속 설명 참고</x:v>
      </x:c>
      <x:c r="AE97" s="3" t="str">
        <x:v>본조사 확인 못함 (공개 여부/정확률 미검증)</x:v>
      </x:c>
      <x:c r="AF97" s="3" t="str">
        <x:v>매출귀속 설명 참고</x:v>
      </x:c>
      <x:c r="AG97" s="3" t="str">
        <x:v>특정 CDMO 공개 확인 못함</x:v>
      </x:c>
      <x:c r="AH97" s="3" t="str">
        <x:v>매출귀속 설명 참고</x:v>
      </x:c>
      <x:c r="AI97" s="3" t="str">
        <x:v>본조사 확인 못함 (공개 여부/정확률 미검증)</x:v>
      </x:c>
      <x:c r="AJ97" s="3" t="str">
        <x:v>조건부; 확정매출과 구분</x:v>
      </x:c>
      <x:c r="AK97" s="3" t="str">
        <x:v>본조사 확인 못함 (공개 여부/정확률 미검증)</x:v>
      </x:c>
      <x:c r="AL97" s="3" t="str">
        <x:v>본조사 확인 못함 (공개 여부/정확률 미검증)</x:v>
      </x:c>
      <x:c r="AM97" s="3" t="str">
        <x:v>최신 결과·상태 확인 제한</x:v>
      </x:c>
      <x:c r="AN97" s="3" t="str">
        <x:v>2026-10-12 KST</x:v>
      </x:c>
      <x:c r="AO97" s="3" t="str">
        <x:v>S063; S228</x:v>
      </x:c>
      <x:c r="AP97" s="3" t="str">
        <x:v>https://www.yuhan.co.kr/
https://clinicaltrials.gov/study/NCT05564221</x:v>
      </x:c>
    </x:row>
    <x:row r="98" ht="112" customHeight="1">
      <x:c r="A98" s="3" t="str">
        <x:v>P093</x:v>
      </x:c>
      <x:c r="B98" s="3" t="str">
        <x:v>한국</x:v>
      </x:c>
      <x:c r="C98" s="3" t="str">
        <x:v>한미약품</x:v>
      </x:c>
      <x:c r="D98" s="3" t="str">
        <x:v>128940</x:v>
      </x:c>
      <x:c r="E98" s="3" t="str">
        <x:v>efpeglenatide / 에페</x:v>
      </x:c>
      <x:c r="F98" s="3" t="str">
        <x:v>한국 비만</x:v>
      </x:c>
      <x:c r="G98" s="3" t="str">
        <x:v>주1회 GLP-1</x:v>
      </x:c>
      <x:c r="H98" s="3" t="str">
        <x:v>식욕을 줄이고 위 배출을 늦춘다.</x:v>
      </x:c>
      <x:c r="I98" s="11" t="str">
        <x:v>승인</x:v>
      </x:c>
      <x:c r="J98" s="11" t="str">
        <x:v>MFDS 2026-10-07</x:v>
      </x:c>
      <x:c r="K98" s="3" t="str">
        <x:v>3상 40주 체중 -9.75%; ≥5% 79.42% vs14.49%; 직접 경쟁 비교 아님</x:v>
      </x:c>
      <x:c r="L98" s="3" t="str">
        <x:v>국내 출시·매출</x:v>
      </x:c>
      <x:c r="M98" s="3" t="str">
        <x:v>2026 Q4</x:v>
      </x:c>
      <x:c r="N98" s="3" t="str">
        <x:v>회사 승인 발표; 출시 일정 별도</x:v>
      </x:c>
      <x:c r="O98" s="3" t="str">
        <x:v>높음: 승인/긍정 확증 근거. 확장·상업 성공은 별도</x:v>
      </x:c>
      <x:c r="P98" s="3" t="str">
        <x:v>Wegovy; Mounjaro</x:v>
      </x:c>
      <x:c r="Q98" s="3" t="str">
        <x:v>2030 위험조정 제품매출 7.7–225.0m USD (분석가정; 회사수취는 계약별)</x:v>
      </x:c>
      <x:c r="R98" s="3" t="str">
        <x:v>Hanmi 국내 판매·평택 자체생산</x:v>
      </x:c>
      <x:c r="S98" s="3" t="str">
        <x:v>약가·비급여 수요·GI·경쟁</x:v>
      </x:c>
      <x:c r="T98" s="3" t="str">
        <x:v>큼</x:v>
      </x:c>
      <x:c r="U98" s="3" t="str"/>
      <x:c r="V98" s="3" t="str">
        <x:v>확인한 공식 지정 없음/미검증</x:v>
      </x:c>
      <x:c r="W98" s="3" t="str"/>
      <x:c r="X98" s="3"/>
      <x:c r="Y98" s="3"/>
      <x:c r="Z98" s="3"/>
      <x:c r="AA98" s="3"/>
      <x:c r="AB98" s="3" t="str">
        <x:v>공식 계약으로 별도 확인 필요</x:v>
      </x:c>
      <x:c r="AC98" s="3" t="str">
        <x:v>회사/파트너: 임상등록 원문 전수 확인 미완료</x:v>
      </x:c>
      <x:c r="AD98" s="3" t="str">
        <x:v>프로그램별 권리: 매출귀속 설명 참고</x:v>
      </x:c>
      <x:c r="AE98" s="3" t="str">
        <x:v>본조사 확인 못함 (공개 여부/정확률 미검증)</x:v>
      </x:c>
      <x:c r="AF98" s="3" t="str">
        <x:v>매출귀속 설명 참고</x:v>
      </x:c>
      <x:c r="AG98" s="3" t="str">
        <x:v>특정 CDMO 공개 확인 못함</x:v>
      </x:c>
      <x:c r="AH98" s="3" t="str">
        <x:v>매출귀속 설명 참고</x:v>
      </x:c>
      <x:c r="AI98" s="3" t="str">
        <x:v>본조사 확인 못함 (공개 여부/정확률 미검증)</x:v>
      </x:c>
      <x:c r="AJ98" s="3" t="str">
        <x:v>조건부; 확정매출과 구분</x:v>
      </x:c>
      <x:c r="AK98" s="3" t="str">
        <x:v>본조사 확인 못함 (공개 여부/정확률 미검증)</x:v>
      </x:c>
      <x:c r="AL98" s="3" t="str">
        <x:v>본조사 확인 못함 (공개 여부/정확률 미검증)</x:v>
      </x:c>
      <x:c r="AM98" s="3" t="str">
        <x:v>공식/등록 단계 확인</x:v>
      </x:c>
      <x:c r="AN98" s="3" t="str">
        <x:v>2026-10-12 KST</x:v>
      </x:c>
      <x:c r="AO98" s="3" t="str">
        <x:v>S065</x:v>
      </x:c>
      <x:c r="AP98" s="3" t="str">
        <x:v>https://www.hanmi.co.kr/about/news-media/press/detail-5083.hm</x:v>
      </x:c>
    </x:row>
    <x:row r="99" ht="112" customHeight="1">
      <x:c r="A99" s="3" t="str">
        <x:v>P094</x:v>
      </x:c>
      <x:c r="B99" s="3" t="str">
        <x:v>한국</x:v>
      </x:c>
      <x:c r="C99" s="3" t="str">
        <x:v>한미약품</x:v>
      </x:c>
      <x:c r="D99" s="3" t="str">
        <x:v>128940</x:v>
      </x:c>
      <x:c r="E99" s="3" t="str">
        <x:v>HM15275</x:v>
      </x:c>
      <x:c r="F99" s="3" t="str">
        <x:v>비만</x:v>
      </x:c>
      <x:c r="G99" s="3" t="str">
        <x:v>GLP-1/GIP/glucagon 삼중 작용</x:v>
      </x:c>
      <x:c r="H99" s="3" t="str">
        <x:v>여러 대사·식욕 경로를 동시에 조절한다.</x:v>
      </x:c>
      <x:c r="I99" s="12" t="str">
        <x:v>2상</x:v>
      </x:c>
      <x:c r="J99" s="12" t="str">
        <x:v>2026 2상 진행 회사 공지</x:v>
      </x:c>
      <x:c r="K99" s="3" t="str">
        <x:v>≥25% 체중감량은 회사 목표; 실제 인간 결과가 아님</x:v>
      </x:c>
      <x:c r="L99" s="3" t="str">
        <x:v>2상 실제 체중·근육·중단률</x:v>
      </x:c>
      <x:c r="M99" s="3" t="str">
        <x:v>2027–2028 분석 전망</x:v>
      </x:c>
      <x:c r="N99" s="3" t="str">
        <x:v>회사 단계; 발표시점 분석 추정</x:v>
      </x:c>
      <x:c r="O99" s="3" t="str">
        <x:v>중간: 인간 근거 있으나 확증·안전성 필요</x:v>
      </x:c>
      <x:c r="P99" s="3" t="str">
        <x:v>retatrutide; tirzepatide</x:v>
      </x:c>
      <x:c r="Q99" s="3" t="str">
        <x:v>2030년 시나리오 모델 대상이면 별도 시트 참조; 그 외 정량 미산정</x:v>
      </x:c>
      <x:c r="R99" s="3" t="str">
        <x:v>Hanmi; 외국 판매권 미공개</x:v>
      </x:c>
      <x:c r="S99" s="3" t="str">
        <x:v>목표와 결과 차이·근손실·GI</x:v>
      </x:c>
      <x:c r="T99" s="3" t="str">
        <x:v>큼</x:v>
      </x:c>
      <x:c r="U99" s="3" t="str"/>
      <x:c r="V99" s="3" t="str">
        <x:v>확인한 공식 지정 없음/미검증</x:v>
      </x:c>
      <x:c r="W99" s="3" t="str">
        <x:v>NCT07205900; NCT07527650</x:v>
      </x:c>
      <x:c r="X99" s="3" t="str">
        <x:v>ACTIVE_NOT_RECRUITING</x:v>
      </x:c>
      <x:c r="Y99" s="3" t="str">
        <x:v>2027-01 (ESTIMATED)</x:v>
      </x:c>
      <x:c r="Z99" s="3" t="str">
        <x:v>2027-01 (ESTIMATED)</x:v>
      </x:c>
      <x:c r="AA99" s="3" t="str">
        <x:v>2026-04-08</x:v>
      </x:c>
      <x:c r="AB99" s="3" t="str">
        <x:v>공식 계약으로 별도 확인 필요</x:v>
      </x:c>
      <x:c r="AC99" s="3" t="str">
        <x:v>Hanmi Pharmaceutical Company Limited</x:v>
      </x:c>
      <x:c r="AD99" s="3" t="str">
        <x:v>프로그램별 권리: 매출귀속 설명 참고</x:v>
      </x:c>
      <x:c r="AE99" s="3" t="str">
        <x:v>본조사 확인 못함 (공개 여부/정확률 미검증)</x:v>
      </x:c>
      <x:c r="AF99" s="3" t="str">
        <x:v>매출귀속 설명 참고</x:v>
      </x:c>
      <x:c r="AG99" s="3" t="str">
        <x:v>특정 CDMO 공개 확인 못함</x:v>
      </x:c>
      <x:c r="AH99" s="3" t="str">
        <x:v>매출귀속 설명 참고</x:v>
      </x:c>
      <x:c r="AI99" s="3" t="str">
        <x:v>본조사 확인 못함 (공개 여부/정확률 미검증)</x:v>
      </x:c>
      <x:c r="AJ99" s="3" t="str">
        <x:v>조건부; 확정매출과 구분</x:v>
      </x:c>
      <x:c r="AK99" s="3" t="str">
        <x:v>본조사 확인 못함 (공개 여부/정확률 미검증)</x:v>
      </x:c>
      <x:c r="AL99" s="3" t="str">
        <x:v>본조사 확인 못함 (공개 여부/정확률 미검증)</x:v>
      </x:c>
      <x:c r="AM99" s="3" t="str">
        <x:v>공식/등록 단계 확인</x:v>
      </x:c>
      <x:c r="AN99" s="3" t="str">
        <x:v>2026-10-12 KST</x:v>
      </x:c>
      <x:c r="AO99" s="3" t="str">
        <x:v>S126; S229; S230</x:v>
      </x:c>
      <x:c r="AP99" s="3" t="str">
        <x:v>https://www.hanmipharm.com/about/investor-relations/press/detail-3702.hm
https://clinicaltrials.gov/study/NCT07205900
https://clinicaltrials.gov/study/NCT07527650</x:v>
      </x:c>
    </x:row>
    <x:row r="100" ht="112" customHeight="1">
      <x:c r="A100" s="3" t="str">
        <x:v>P095</x:v>
      </x:c>
      <x:c r="B100" s="3" t="str">
        <x:v>한국</x:v>
      </x:c>
      <x:c r="C100" s="3" t="str">
        <x:v>HLB</x:v>
      </x:c>
      <x:c r="D100" s="3" t="str">
        <x:v>028300</x:v>
      </x:c>
      <x:c r="E100" s="3" t="str">
        <x:v>rivoceranib+camrelizumab</x:v>
      </x:c>
      <x:c r="F100" s="3" t="str">
        <x:v>1차 간암 HCC</x:v>
      </x:c>
      <x:c r="G100" s="3" t="str">
        <x:v>VEGFR2+PD-1</x:v>
      </x:c>
      <x:c r="H100" s="3" t="str">
        <x:v>혈관 신호와 면역 억제를 함께 차단한다.</x:v>
      </x:c>
      <x:c r="I100" s="10" t="str">
        <x:v>CRL/재신청 대기</x:v>
      </x:c>
      <x:c r="J100" s="10" t="str">
        <x:v>2026-07 세 번째 CRL; 제조시설 문제</x:v>
      </x:c>
      <x:c r="K100" s="3" t="str">
        <x:v>CARES-310 근거 있음; 임상 효능과 제조승인은 별개</x:v>
      </x:c>
      <x:c r="L100" s="3" t="str">
        <x:v>시설 보완·재접수·FDA 새 목표일</x:v>
      </x:c>
      <x:c r="M100" s="3" t="str">
        <x:v>회사 미공개</x:v>
      </x:c>
      <x:c r="N100" s="3" t="str">
        <x:v>새 PDUFA 없음</x:v>
      </x:c>
      <x:c r="O100" s="3" t="str">
        <x:v>낮음/판단유보: 초기·실패·최신 상태 미확인</x:v>
      </x:c>
      <x:c r="P100" s="3" t="str">
        <x:v>atezolizumab+bevacizumab; STRIDE</x:v>
      </x:c>
      <x:c r="Q100" s="3" t="str">
        <x:v>2030년 시나리오 모델 대상이면 별도 시트 참조; 그 외 정량 미산정</x:v>
      </x:c>
      <x:c r="R100" s="3" t="str">
        <x:v>Elevar/HLB; Hengrui camrelizumab; 국가권리 구분</x:v>
      </x:c>
      <x:c r="S100" s="3" t="str">
        <x:v>CMC·재실사·경쟁·자금</x:v>
      </x:c>
      <x:c r="T100" s="3" t="str">
        <x:v>매우 큼</x:v>
      </x:c>
      <x:c r="U100" s="3" t="str"/>
      <x:c r="V100" s="3" t="str">
        <x:v>확인한 공식 지정 없음/미검증</x:v>
      </x:c>
      <x:c r="W100" s="3" t="str"/>
      <x:c r="X100" s="3"/>
      <x:c r="Y100" s="3"/>
      <x:c r="Z100" s="3"/>
      <x:c r="AA100" s="3"/>
      <x:c r="AB100" s="3" t="str">
        <x:v>공식 계약으로 별도 확인 필요</x:v>
      </x:c>
      <x:c r="AC100" s="3" t="str">
        <x:v>회사/파트너: 임상등록 원문 전수 확인 미완료</x:v>
      </x:c>
      <x:c r="AD100" s="3" t="str">
        <x:v>프로그램별 권리: 매출귀속 설명 참고</x:v>
      </x:c>
      <x:c r="AE100" s="3" t="str">
        <x:v>본조사 확인 못함 (공개 여부/정확률 미검증)</x:v>
      </x:c>
      <x:c r="AF100" s="3" t="str">
        <x:v>매출귀속 설명 참고</x:v>
      </x:c>
      <x:c r="AG100" s="3" t="str">
        <x:v>특정 CDMO 공개 확인 못함</x:v>
      </x:c>
      <x:c r="AH100" s="3" t="str">
        <x:v>매출귀속 설명 참고</x:v>
      </x:c>
      <x:c r="AI100" s="3" t="str">
        <x:v>본조사 확인 못함 (공개 여부/정확률 미검증)</x:v>
      </x:c>
      <x:c r="AJ100" s="3" t="str">
        <x:v>조건부; 확정매출과 구분</x:v>
      </x:c>
      <x:c r="AK100" s="3" t="str">
        <x:v>본조사 확인 못함 (공개 여부/정확률 미검증)</x:v>
      </x:c>
      <x:c r="AL100" s="3" t="str">
        <x:v>본조사 확인 못함 (공개 여부/정확률 미검증)</x:v>
      </x:c>
      <x:c r="AM100" s="3" t="str">
        <x:v>공식/등록 단계 확인</x:v>
      </x:c>
      <x:c r="AN100" s="3" t="str">
        <x:v>2026-10-12 KST</x:v>
      </x:c>
      <x:c r="AO100" s="3" t="str">
        <x:v>S067</x:v>
      </x:c>
      <x:c r="AP100" s="3" t="str">
        <x:v>https://elevartx.com/2026/07/10/elevar-crl-july-2/</x:v>
      </x:c>
    </x:row>
    <x:row r="101" ht="112" customHeight="1">
      <x:c r="A101" s="3" t="str">
        <x:v>P096</x:v>
      </x:c>
      <x:c r="B101" s="3" t="str">
        <x:v>한국</x:v>
      </x:c>
      <x:c r="C101" s="3" t="str">
        <x:v>HLB</x:v>
      </x:c>
      <x:c r="D101" s="3" t="str">
        <x:v>028300</x:v>
      </x:c>
      <x:c r="E101" s="3" t="str">
        <x:v>lirafugratinib / Lyrfigtu</x:v>
      </x:c>
      <x:c r="F101" s="3" t="str">
        <x:v>FGFR2 변이 담관암</x:v>
      </x:c>
      <x:c r="G101" s="3" t="str">
        <x:v>FGFR2 소분자</x:v>
      </x:c>
      <x:c r="H101" s="3" t="str">
        <x:v>FGFR2 변이 암의 성장 신호를 선택적으로 차단한다.</x:v>
      </x:c>
      <x:c r="I101" s="11" t="str">
        <x:v>승인</x:v>
      </x:c>
      <x:c r="J101" s="11" t="str">
        <x:v>FDA 2026-09-23; US Q4 공급 계획</x:v>
      </x:c>
      <x:c r="K101" s="3" t="str">
        <x:v>승인 근거; 본조사 ORR·DoR 미추출</x:v>
      </x:c>
      <x:c r="L101" s="3" t="str">
        <x:v>미국 출시·순매출</x:v>
      </x:c>
      <x:c r="M101" s="3" t="str">
        <x:v>2026 Q4</x:v>
      </x:c>
      <x:c r="N101" s="3" t="str">
        <x:v>회사 공식 출시 가이던스</x:v>
      </x:c>
      <x:c r="O101" s="3" t="str">
        <x:v>높음: 승인/긍정 확증 근거. 확장·상업 성공은 별도</x:v>
      </x:c>
      <x:c r="P101" s="3" t="str">
        <x:v>futibatinib; pemigatinib</x:v>
      </x:c>
      <x:c r="Q101" s="3" t="str">
        <x:v>2030 위험조정 제품매출 9.6–273.0m USD (분석가정; 회사수취는 계약별)</x:v>
      </x:c>
      <x:c r="R101" s="3" t="str">
        <x:v>Relay 원개발; Elevar 글로벌권리·판매; Relay royalty 의무</x:v>
      </x:c>
      <x:c r="S101" s="3" t="str">
        <x:v>희귀 환자·경쟁·출시비·순귀속</x:v>
      </x:c>
      <x:c r="T101" s="3" t="str">
        <x:v>큼</x:v>
      </x:c>
      <x:c r="U101" s="3" t="str"/>
      <x:c r="V101" s="3" t="str">
        <x:v>확인한 공식 지정 없음/미검증</x:v>
      </x:c>
      <x:c r="W101" s="3" t="str"/>
      <x:c r="X101" s="3"/>
      <x:c r="Y101" s="3"/>
      <x:c r="Z101" s="3"/>
      <x:c r="AA101" s="3"/>
      <x:c r="AB101" s="3" t="str">
        <x:v>Relay RLY-4008</x:v>
      </x:c>
      <x:c r="AC101" s="3" t="str">
        <x:v>Elevar</x:v>
      </x:c>
      <x:c r="AD101" s="3" t="str">
        <x:v>Elevar 글로벌 development/commercial licence</x:v>
      </x:c>
      <x:c r="AE101" s="3" t="str">
        <x:v>본조사 확인 못함 (공개 여부/정확률 미검증)</x:v>
      </x:c>
      <x:c r="AF101" s="3" t="str">
        <x:v>매출귀속 설명 참고</x:v>
      </x:c>
      <x:c r="AG101" s="3" t="str">
        <x:v>특정 CDMO 공개 확인 못함</x:v>
      </x:c>
      <x:c r="AH101" s="3" t="str">
        <x:v>Elevar 미국</x:v>
      </x:c>
      <x:c r="AI101" s="3" t="str">
        <x:v>본조사 확인 못함 (공개 여부/정확률 미검증)</x:v>
      </x:c>
      <x:c r="AJ101" s="3" t="str">
        <x:v>조건부; 확정매출과 구분</x:v>
      </x:c>
      <x:c r="AK101" s="3" t="str">
        <x:v>Relay 지급 의무·율 본조사 원문 미추출</x:v>
      </x:c>
      <x:c r="AL101" s="3" t="str">
        <x:v>본조사 확인 못함 (공개 여부/정확률 미검증)</x:v>
      </x:c>
      <x:c r="AM101" s="3" t="str">
        <x:v>공식/등록 단계 확인</x:v>
      </x:c>
      <x:c r="AN101" s="3" t="str">
        <x:v>2026-10-12 KST</x:v>
      </x:c>
      <x:c r="AO101" s="3" t="str">
        <x:v>S127; S138</x:v>
      </x:c>
      <x:c r="AP101" s="3" t="str">
        <x:v>https://elevartx.com/2026/09/23/elevar-fda-approval-lyrfigtu-2/
https://www.sec.gov/Archives/edgar/data/1812364/000119312526206454/rlay-20260331.htm</x:v>
      </x:c>
    </x:row>
    <x:row r="102" ht="112" customHeight="1">
      <x:c r="A102" s="3" t="str">
        <x:v>P097</x:v>
      </x:c>
      <x:c r="B102" s="3" t="str">
        <x:v>한국</x:v>
      </x:c>
      <x:c r="C102" s="3" t="str">
        <x:v>알테오젠</x:v>
      </x:c>
      <x:c r="D102" s="3" t="str">
        <x:v>196170</x:v>
      </x:c>
      <x:c r="E102" s="3" t="str">
        <x:v>ALT-B4 / KEYTRUDA QLEX</x:v>
      </x:c>
      <x:c r="F102" s="3" t="str">
        <x:v>면역항암 피하제형</x:v>
      </x:c>
      <x:c r="G102" s="3" t="str">
        <x:v>히알루로니다제 플랫폼</x:v>
      </x:c>
      <x:c r="H102" s="3" t="str">
        <x:v>조직의 약물 흡수를 높여 정맥주사를 짧은 피하주사로 바꾼다.</x:v>
      </x:c>
      <x:c r="I102" s="11" t="str">
        <x:v>승인/지역확장</x:v>
      </x:c>
      <x:c r="J102" s="11" t="str">
        <x:v>US 승인2025; 일본2026-09; 판매 milestone</x:v>
      </x:c>
      <x:c r="K102" s="3" t="str">
        <x:v>편의성 혁신; pembrolizumab 자체 항암효능과 구분</x:v>
      </x:c>
      <x:c r="L102" s="3" t="str">
        <x:v>QLEX 처방·royalty·특허소송 영향</x:v>
      </x:c>
      <x:c r="M102" s="3" t="str">
        <x:v>2026 Q4–2028</x:v>
      </x:c>
      <x:c r="N102" s="3" t="str">
        <x:v>상업 추적; 법률 영향 미확정</x:v>
      </x:c>
      <x:c r="O102" s="3" t="str">
        <x:v>높음: 승인/긍정 확증 근거. 확장·상업 성공은 별도</x:v>
      </x:c>
      <x:c r="P102" s="3" t="str">
        <x:v>IV KEYTRUDA; SC checkpoint</x:v>
      </x:c>
      <x:c r="Q102" s="3" t="str">
        <x:v>2030 위험조정 제품매출 315.0–10500.0m USD (분석가정; 회사수취는 계약별)</x:v>
      </x:c>
      <x:c r="R102" s="3" t="str">
        <x:v>Merck 제품매출; Alteogen milestone/royalty/공급; 율 비공개</x:v>
      </x:c>
      <x:c r="S102" s="3" t="str">
        <x:v>Halozyme 특허·전환율·인식·고객 집중</x:v>
      </x:c>
      <x:c r="T102" s="3" t="str">
        <x:v>큼</x:v>
      </x:c>
      <x:c r="U102" s="3" t="str"/>
      <x:c r="V102" s="3" t="str">
        <x:v>확인한 공식 지정 없음/미검증</x:v>
      </x:c>
      <x:c r="W102" s="3" t="str"/>
      <x:c r="X102" s="3"/>
      <x:c r="Y102" s="3"/>
      <x:c r="Z102" s="3"/>
      <x:c r="AA102" s="3"/>
      <x:c r="AB102" s="3" t="str">
        <x:v>Alteogen ALT-B4; Merck pembrolizumab</x:v>
      </x:c>
      <x:c r="AC102" s="3" t="str">
        <x:v>Merck</x:v>
      </x:c>
      <x:c r="AD102" s="3" t="str">
        <x:v>Merck 제품권</x:v>
      </x:c>
      <x:c r="AE102" s="3" t="str">
        <x:v>본조사 확인 못함 (공개 여부/정확률 미검증)</x:v>
      </x:c>
      <x:c r="AF102" s="3" t="str">
        <x:v>매출귀속 설명 참고</x:v>
      </x:c>
      <x:c r="AG102" s="3" t="str">
        <x:v>Alteogen 효소공급 구조; 전체 제품 CDMO 특정 미확인</x:v>
      </x:c>
      <x:c r="AH102" s="3" t="str">
        <x:v>Merck</x:v>
      </x:c>
      <x:c r="AI102" s="3" t="str">
        <x:v>본조사 확인 못함 (공개 여부/정확률 미검증)</x:v>
      </x:c>
      <x:c r="AJ102" s="3" t="str">
        <x:v>판매 milestone 최대$1bn; $25m 지급 공지 별도</x:v>
      </x:c>
      <x:c r="AK102" s="3" t="str">
        <x:v>비공개; 시나리오 실수취 계산 불가</x:v>
      </x:c>
      <x:c r="AL102" s="3" t="str">
        <x:v>본조사 확인 못함 (공개 여부/정확률 미검증)</x:v>
      </x:c>
      <x:c r="AM102" s="3" t="str">
        <x:v>공식/등록 단계 확인</x:v>
      </x:c>
      <x:c r="AN102" s="3" t="str">
        <x:v>2026-10-12 KST</x:v>
      </x:c>
      <x:c r="AO102" s="3" t="str">
        <x:v>S069; S137</x:v>
      </x:c>
      <x:c r="AP102" s="3" t="str">
        <x:v>https://alteogen.com/kr/sub/ir/news.php
https://alteogen.com/kr/sub/ir/information.php?bid=2&amp;idx=458&amp;mode=view&amp;page=1</x:v>
      </x:c>
    </x:row>
    <x:row r="103" ht="112" customHeight="1">
      <x:c r="A103" s="3" t="str">
        <x:v>P098</x:v>
      </x:c>
      <x:c r="B103" s="3" t="str">
        <x:v>한국</x:v>
      </x:c>
      <x:c r="C103" s="3" t="str">
        <x:v>리가켐바이오</x:v>
      </x:c>
      <x:c r="D103" s="3" t="str">
        <x:v>141080</x:v>
      </x:c>
      <x:c r="E103" s="3" t="str">
        <x:v>LCB84</x:v>
      </x:c>
      <x:c r="F103" s="3" t="str">
        <x:v>TROP2 고형암</x:v>
      </x:c>
      <x:c r="G103" s="3" t="str">
        <x:v>ADC</x:v>
      </x:c>
      <x:c r="H103" s="3" t="str">
        <x:v>잘린 TROP2를 겨냥하는 항체와 독성 payload를 연결한다.</x:v>
      </x:c>
      <x:c r="I103" s="13" t="str">
        <x:v>1/2상</x:v>
      </x:c>
      <x:c r="J103" s="13" t="str">
        <x:v>Janssen option/license 계약; 옵션 행사 최신 상태 미확인</x:v>
      </x:c>
      <x:c r="K103" s="3" t="str">
        <x:v>임상 ORR·안전성 숫자 미추출; 전임상 차별성은 확증 아님</x:v>
      </x:c>
      <x:c r="L103" s="3" t="str">
        <x:v>초기 결과·Janssen 다음 개발</x:v>
      </x:c>
      <x:c r="M103" s="3" t="str">
        <x:v>회사 미공개</x:v>
      </x:c>
      <x:c r="N103" s="3" t="str">
        <x:v>다음 구체일/옵션 상태 미검증</x:v>
      </x:c>
      <x:c r="O103" s="3" t="str">
        <x:v>중간: 인간 근거 있으나 확증·안전성 필요</x:v>
      </x:c>
      <x:c r="P103" s="3" t="str">
        <x:v>Trodelvy; Dato-DXd; sac-TMT</x:v>
      </x:c>
      <x:c r="Q103" s="3" t="str">
        <x:v>2030 위험조정 제품매출 0.9–378.0m USD (분석가정; 회사수취는 계약별)</x:v>
      </x:c>
      <x:c r="R103" s="3" t="str">
        <x:v>Janssen 글로벌권리 조건; Liga 기술료/royalty; 원항체 Mediterra</x:v>
      </x:c>
      <x:c r="S103" s="3" t="str">
        <x:v>ILD·골수·옵션·원기술지급</x:v>
      </x:c>
      <x:c r="T103" s="3" t="str">
        <x:v>큼</x:v>
      </x:c>
      <x:c r="U103" s="3" t="str"/>
      <x:c r="V103" s="3" t="str">
        <x:v>확인한 공식 지정 없음/미검증</x:v>
      </x:c>
      <x:c r="W103" s="3" t="str">
        <x:v>NCT05941507</x:v>
      </x:c>
      <x:c r="X103" s="3" t="str">
        <x:v>RECRUITING</x:v>
      </x:c>
      <x:c r="Y103" s="3" t="str">
        <x:v>2027-01 (ESTIMATED)</x:v>
      </x:c>
      <x:c r="Z103" s="3" t="str">
        <x:v>2027-05 (ESTIMATED)</x:v>
      </x:c>
      <x:c r="AA103" s="3" t="str">
        <x:v>2025-09-24</x:v>
      </x:c>
      <x:c r="AB103" s="3" t="str">
        <x:v>Liga ADC; Mediterra 항체</x:v>
      </x:c>
      <x:c r="AC103" s="3" t="str">
        <x:v>LigaChem Biosciences, Inc.</x:v>
      </x:c>
      <x:c r="AD103" s="3" t="str">
        <x:v>Janssen option 기반</x:v>
      </x:c>
      <x:c r="AE103" s="3" t="str">
        <x:v>본조사 확인 못함 (공개 여부/정확률 미검증)</x:v>
      </x:c>
      <x:c r="AF103" s="3" t="str">
        <x:v>매출귀속 설명 참고</x:v>
      </x:c>
      <x:c r="AG103" s="3" t="str">
        <x:v>특정 CDMO 공개 확인 못함</x:v>
      </x:c>
      <x:c r="AH103" s="3" t="str">
        <x:v>Janssen (권리행사·허가 조건)</x:v>
      </x:c>
      <x:c r="AI103" s="3" t="str">
        <x:v>$100m</x:v>
      </x:c>
      <x:c r="AJ103" s="3" t="str">
        <x:v>개발옵션 행사 $200m; 총$1.7225bn은 조건부 포함</x:v>
      </x:c>
      <x:c r="AK103" s="3" t="str">
        <x:v>별도 비공개</x:v>
      </x:c>
      <x:c r="AL103" s="3" t="str">
        <x:v>본조사 확인 못함 (공개 여부/정확률 미검증)</x:v>
      </x:c>
      <x:c r="AM103" s="3" t="str">
        <x:v>공식/등록 단계 확인</x:v>
      </x:c>
      <x:c r="AN103" s="3" t="str">
        <x:v>2026-10-12 KST</x:v>
      </x:c>
      <x:c r="AO103" s="3" t="str">
        <x:v>S071; S231</x:v>
      </x:c>
      <x:c r="AP103" s="3" t="str">
        <x:v>https://www.legochembio.com/media/press_view.php?lang=k&amp;sc_seq=593
https://clinicaltrials.gov/study/NCT05941507</x:v>
      </x:c>
    </x:row>
    <x:row r="104" ht="112" customHeight="1">
      <x:c r="A104" s="3" t="str">
        <x:v>P099</x:v>
      </x:c>
      <x:c r="B104" s="3" t="str">
        <x:v>한국</x:v>
      </x:c>
      <x:c r="C104" s="3" t="str">
        <x:v>리가켐바이오</x:v>
      </x:c>
      <x:c r="D104" s="3" t="str">
        <x:v>141080</x:v>
      </x:c>
      <x:c r="E104" s="3" t="str">
        <x:v>LCB71 / CS5001</x:v>
      </x:c>
      <x:c r="F104" s="3" t="str">
        <x:v>ROR1 고형암·림프종</x:v>
      </x:c>
      <x:c r="G104" s="3" t="str">
        <x:v>ADC</x:v>
      </x:c>
      <x:c r="H104" s="3" t="str">
        <x:v>ROR1 표적에 암세포 독성 약물을 전달한다.</x:v>
      </x:c>
      <x:c r="I104" s="13" t="str">
        <x:v>1상 일시보류(SUSPENDED)</x:v>
      </x:c>
      <x:c r="J104" s="13" t="str">
        <x:v>대표등록 NCT05279300 2026-09-01 갱신: 일시보류</x:v>
      </x:c>
      <x:c r="K104" s="3" t="str">
        <x:v>스폰서가 장기 benefit-risk 평가·용량/스케줄 최적화를 위해 일시중지. 영구중단·독성 원인으로 단정하지 않음</x:v>
      </x:c>
      <x:c r="L104" s="3" t="str">
        <x:v>재개 공지·용량·장기 안전성</x:v>
      </x:c>
      <x:c r="M104" s="3" t="str">
        <x:v>회사 미공개</x:v>
      </x:c>
      <x:c r="N104" s="3" t="str">
        <x:v>등록상 보류 확인; 재개일 미공개</x:v>
      </x:c>
      <x:c r="O104" s="3" t="str">
        <x:v>낮음/판단유보: 등록 보류·용량 재평가; 재개·데이터 필요</x:v>
      </x:c>
      <x:c r="P104" s="3" t="str">
        <x:v>ROR1 ADC; 표준 항암</x:v>
      </x:c>
      <x:c r="Q104" s="3" t="str">
        <x:v>2030년 시나리오 모델 대상이면 별도 시트 참조; 그 외 정량 미산정</x:v>
      </x:c>
      <x:c r="R104" s="3" t="str">
        <x:v>CStone 지역권; Liga 계약료/royalty; 세부률 비공개</x:v>
      </x:c>
      <x:c r="S104" s="3" t="str">
        <x:v>benefit-risk·용량·재개 지연·partner 자금</x:v>
      </x:c>
      <x:c r="T104" s="3" t="str">
        <x:v>큼</x:v>
      </x:c>
      <x:c r="U104" s="3" t="str"/>
      <x:c r="V104" s="3" t="str">
        <x:v>확인한 공식 지정 없음/미검증</x:v>
      </x:c>
      <x:c r="W104" s="3" t="str">
        <x:v>NCT05279300</x:v>
      </x:c>
      <x:c r="X104" s="3" t="str">
        <x:v>SUSPENDED</x:v>
      </x:c>
      <x:c r="Y104" s="3" t="str">
        <x:v>2027-06-30 (ESTIMATED)</x:v>
      </x:c>
      <x:c r="Z104" s="3" t="str">
        <x:v>2027-12-31 (ESTIMATED)</x:v>
      </x:c>
      <x:c r="AA104" s="3" t="str">
        <x:v>2026-09-01</x:v>
      </x:c>
      <x:c r="AB104" s="3" t="str">
        <x:v>공식 계약으로 별도 확인 필요</x:v>
      </x:c>
      <x:c r="AC104" s="3" t="str">
        <x:v>CStone Pharmaceuticals</x:v>
      </x:c>
      <x:c r="AD104" s="3" t="str">
        <x:v>프로그램별 권리: 매출귀속 설명 참고</x:v>
      </x:c>
      <x:c r="AE104" s="3" t="str">
        <x:v>본조사 확인 못함 (공개 여부/정확률 미검증)</x:v>
      </x:c>
      <x:c r="AF104" s="3" t="str">
        <x:v>매출귀속 설명 참고</x:v>
      </x:c>
      <x:c r="AG104" s="3" t="str">
        <x:v>특정 CDMO 공개 확인 못함</x:v>
      </x:c>
      <x:c r="AH104" s="3" t="str">
        <x:v>매출귀속 설명 참고</x:v>
      </x:c>
      <x:c r="AI104" s="3" t="str">
        <x:v>본조사 확인 못함 (공개 여부/정확률 미검증)</x:v>
      </x:c>
      <x:c r="AJ104" s="3" t="str">
        <x:v>조건부; 확정매출과 구분</x:v>
      </x:c>
      <x:c r="AK104" s="3" t="str">
        <x:v>본조사 확인 못함 (공개 여부/정확률 미검증)</x:v>
      </x:c>
      <x:c r="AL104" s="3" t="str">
        <x:v>본조사 확인 못함 (공개 여부/정확률 미검증)</x:v>
      </x:c>
      <x:c r="AM104" s="3" t="str">
        <x:v>공식/등록 단계 확인</x:v>
      </x:c>
      <x:c r="AN104" s="3" t="str">
        <x:v>2026-10-12 KST</x:v>
      </x:c>
      <x:c r="AO104" s="3" t="str">
        <x:v>S128; S232</x:v>
      </x:c>
      <x:c r="AP104" s="3" t="str">
        <x:v>https://ligachembio.com/pipeline/pipeline.php?cate=6&amp;lang=e
https://clinicaltrials.gov/study/NCT05279300</x:v>
      </x:c>
    </x:row>
    <x:row r="105" ht="112" customHeight="1">
      <x:c r="A105" s="3" t="str">
        <x:v>P100</x:v>
      </x:c>
      <x:c r="B105" s="3" t="str">
        <x:v>한국</x:v>
      </x:c>
      <x:c r="C105" s="3" t="str">
        <x:v>ABL바이오</x:v>
      </x:c>
      <x:c r="D105" s="3" t="str">
        <x:v>298380</x:v>
      </x:c>
      <x:c r="E105" s="3" t="str">
        <x:v>givastomig / ABL111</x:v>
      </x:c>
      <x:c r="F105" s="3" t="str">
        <x:v>CLDN18.2 위암</x:v>
      </x:c>
      <x:c r="G105" s="3" t="str">
        <x:v>CLDN18.2×4-1BB 이중항체</x:v>
      </x:c>
      <x:c r="H105" s="3" t="str">
        <x:v>암 표적 근처에서 T세포 자극을 높이려 한다.</x:v>
      </x:c>
      <x:c r="I105" s="12" t="str">
        <x:v>1/2상</x:v>
      </x:c>
      <x:c r="J105" s="12" t="str">
        <x:v>I-Mab/파트너 공동개발; 최신 스폰서 원문 확인 필요</x:v>
      </x:c>
      <x:c r="K105" s="3" t="str">
        <x:v>초기 인간 반응; CLDN선별·대조시험 필요</x:v>
      </x:c>
      <x:c r="L105" s="3" t="str">
        <x:v>병용·대조 결과</x:v>
      </x:c>
      <x:c r="M105" s="3" t="str">
        <x:v>2027–2028 분석 전망</x:v>
      </x:c>
      <x:c r="N105" s="3" t="str">
        <x:v>분석 추정</x:v>
      </x:c>
      <x:c r="O105" s="3" t="str">
        <x:v>중간: 인간 근거 있으나 확증·안전성 필요</x:v>
      </x:c>
      <x:c r="P105" s="3" t="str">
        <x:v>zolbetuximab; CLDN CAR-T; chemoIO</x:v>
      </x:c>
      <x:c r="Q105" s="3" t="str">
        <x:v>2030년 시나리오 모델 대상이면 별도 시트 참조; 그 외 정량 미산정</x:v>
      </x:c>
      <x:c r="R105" s="3" t="str">
        <x:v>ABL·공동개발/지역권; 율 비공개</x:v>
      </x:c>
      <x:c r="S105" s="3" t="str">
        <x:v>선별·간독성·경쟁·분배</x:v>
      </x:c>
      <x:c r="T105" s="3" t="str">
        <x:v>큼</x:v>
      </x:c>
      <x:c r="U105" s="3" t="str"/>
      <x:c r="V105" s="3" t="str">
        <x:v>확인한 공식 지정 없음/미검증</x:v>
      </x:c>
      <x:c r="W105" s="3" t="str">
        <x:v>NCT07432295; NCT04900818</x:v>
      </x:c>
      <x:c r="X105" s="3" t="str">
        <x:v>RECRUITING</x:v>
      </x:c>
      <x:c r="Y105" s="3" t="str">
        <x:v>2030-03 (ESTIMATED)</x:v>
      </x:c>
      <x:c r="Z105" s="3" t="str">
        <x:v>2030-08 (ESTIMATED)</x:v>
      </x:c>
      <x:c r="AA105" s="3" t="str">
        <x:v>2026-05-14</x:v>
      </x:c>
      <x:c r="AB105" s="3" t="str">
        <x:v>공식 계약으로 별도 확인 필요</x:v>
      </x:c>
      <x:c r="AC105" s="3" t="str">
        <x:v>I-Mab Biopharma US Limited</x:v>
      </x:c>
      <x:c r="AD105" s="3" t="str">
        <x:v>프로그램별 권리: 매출귀속 설명 참고</x:v>
      </x:c>
      <x:c r="AE105" s="3" t="str">
        <x:v>본조사 확인 못함 (공개 여부/정확률 미검증)</x:v>
      </x:c>
      <x:c r="AF105" s="3" t="str">
        <x:v>매출귀속 설명 참고</x:v>
      </x:c>
      <x:c r="AG105" s="3" t="str">
        <x:v>특정 CDMO 공개 확인 못함</x:v>
      </x:c>
      <x:c r="AH105" s="3" t="str">
        <x:v>매출귀속 설명 참고</x:v>
      </x:c>
      <x:c r="AI105" s="3" t="str">
        <x:v>본조사 확인 못함 (공개 여부/정확률 미검증)</x:v>
      </x:c>
      <x:c r="AJ105" s="3" t="str">
        <x:v>조건부; 확정매출과 구분</x:v>
      </x:c>
      <x:c r="AK105" s="3" t="str">
        <x:v>본조사 확인 못함 (공개 여부/정확률 미검증)</x:v>
      </x:c>
      <x:c r="AL105" s="3" t="str">
        <x:v>본조사 확인 못함 (공개 여부/정확률 미검증)</x:v>
      </x:c>
      <x:c r="AM105" s="3" t="str">
        <x:v>공식/등록 단계 확인</x:v>
      </x:c>
      <x:c r="AN105" s="3" t="str">
        <x:v>2026-10-12 KST</x:v>
      </x:c>
      <x:c r="AO105" s="3" t="str">
        <x:v>S073; S233; S234</x:v>
      </x:c>
      <x:c r="AP105" s="3" t="str">
        <x:v>https://ablbio.com/kr/company/pipeline01
https://clinicaltrials.gov/study/NCT07432295
https://clinicaltrials.gov/study/NCT04900818</x:v>
      </x:c>
    </x:row>
    <x:row r="106" ht="112" customHeight="1">
      <x:c r="A106" s="3" t="str">
        <x:v>P101</x:v>
      </x:c>
      <x:c r="B106" s="3" t="str">
        <x:v>한국</x:v>
      </x:c>
      <x:c r="C106" s="3" t="str">
        <x:v>ABL바이오</x:v>
      </x:c>
      <x:c r="D106" s="3" t="str">
        <x:v>298380</x:v>
      </x:c>
      <x:c r="E106" s="3" t="str">
        <x:v>tovecimig / ABL001</x:v>
      </x:c>
      <x:c r="F106" s="3" t="str">
        <x:v>담도암</x:v>
      </x:c>
      <x:c r="G106" s="3" t="str">
        <x:v>VEGF×DLL4 이중항체</x:v>
      </x:c>
      <x:c r="H106" s="3" t="str">
        <x:v>암 혈관과 줄기세포 관련 신호를 동시에 차단한다.</x:v>
      </x:c>
      <x:c r="I106" s="10" t="str">
        <x:v>2/3상</x:v>
      </x:c>
      <x:c r="J106" s="10" t="str">
        <x:v>partner Compass; 지역권 차이</x:v>
      </x:c>
      <x:c r="K106" s="3" t="str">
        <x:v>회사 공지 PFS4.7 vs2.6개월 HR0.44; n111 vs57; 세부 시험 원문 재확인</x:v>
      </x:c>
      <x:c r="L106" s="3" t="str">
        <x:v>허가 경로·추가 확증</x:v>
      </x:c>
      <x:c r="M106" s="3" t="str">
        <x:v>회사 미공개</x:v>
      </x:c>
      <x:c r="N106" s="3" t="str">
        <x:v>발표 이후 정확일 미공개</x:v>
      </x:c>
      <x:c r="O106" s="3" t="str">
        <x:v>중간: 인간 근거 있으나 확증·안전성 필요</x:v>
      </x:c>
      <x:c r="P106" s="3" t="str">
        <x:v>gem/cis+IO; FGFR/IDH표적</x:v>
      </x:c>
      <x:c r="Q106" s="3" t="str">
        <x:v>2030년 시나리오 모델 대상이면 별도 시트 참조; 그 외 정량 미산정</x:v>
      </x:c>
      <x:c r="R106" s="3" t="str">
        <x:v>Compass 글로벌/Elpiscience 중국/Handok 한국; ABL 계약권</x:v>
      </x:c>
      <x:c r="S106" s="3" t="str">
        <x:v>독성·재현·partner 자금</x:v>
      </x:c>
      <x:c r="T106" s="3" t="str">
        <x:v>큼</x:v>
      </x:c>
      <x:c r="U106" s="3" t="str"/>
      <x:c r="V106" s="3" t="str">
        <x:v>확인한 공식 지정 없음/미검증</x:v>
      </x:c>
      <x:c r="W106" s="3" t="str"/>
      <x:c r="X106" s="3"/>
      <x:c r="Y106" s="3"/>
      <x:c r="Z106" s="3"/>
      <x:c r="AA106" s="3"/>
      <x:c r="AB106" s="3" t="str">
        <x:v>공식 계약으로 별도 확인 필요</x:v>
      </x:c>
      <x:c r="AC106" s="3" t="str">
        <x:v>회사/파트너: 임상등록 원문 전수 확인 미완료</x:v>
      </x:c>
      <x:c r="AD106" s="3" t="str">
        <x:v>프로그램별 권리: 매출귀속 설명 참고</x:v>
      </x:c>
      <x:c r="AE106" s="3" t="str">
        <x:v>본조사 확인 못함 (공개 여부/정확률 미검증)</x:v>
      </x:c>
      <x:c r="AF106" s="3" t="str">
        <x:v>매출귀속 설명 참고</x:v>
      </x:c>
      <x:c r="AG106" s="3" t="str">
        <x:v>특정 CDMO 공개 확인 못함</x:v>
      </x:c>
      <x:c r="AH106" s="3" t="str">
        <x:v>매출귀속 설명 참고</x:v>
      </x:c>
      <x:c r="AI106" s="3" t="str">
        <x:v>본조사 확인 못함 (공개 여부/정확률 미검증)</x:v>
      </x:c>
      <x:c r="AJ106" s="3" t="str">
        <x:v>조건부; 확정매출과 구분</x:v>
      </x:c>
      <x:c r="AK106" s="3" t="str">
        <x:v>본조사 확인 못함 (공개 여부/정확률 미검증)</x:v>
      </x:c>
      <x:c r="AL106" s="3" t="str">
        <x:v>본조사 확인 못함 (공개 여부/정확률 미검증)</x:v>
      </x:c>
      <x:c r="AM106" s="3" t="str">
        <x:v>공식/등록 단계 확인</x:v>
      </x:c>
      <x:c r="AN106" s="3" t="str">
        <x:v>2026-10-12 KST</x:v>
      </x:c>
      <x:c r="AO106" s="3" t="str">
        <x:v>S129</x:v>
      </x:c>
      <x:c r="AP106" s="3" t="str">
        <x:v>https://ablbio.com/kr/company/notice</x:v>
      </x:c>
    </x:row>
    <x:row r="107" ht="112" customHeight="1">
      <x:c r="A107" s="3" t="str">
        <x:v>P102</x:v>
      </x:c>
      <x:c r="B107" s="3" t="str">
        <x:v>한국</x:v>
      </x:c>
      <x:c r="C107" s="3" t="str">
        <x:v>ABL바이오</x:v>
      </x:c>
      <x:c r="D107" s="3" t="str">
        <x:v>298380</x:v>
      </x:c>
      <x:c r="E107" s="3" t="str">
        <x:v>ABL301 / SAR446159</x:v>
      </x:c>
      <x:c r="F107" s="3" t="str">
        <x:v>파킨슨병</x:v>
      </x:c>
      <x:c r="G107" s="3" t="str">
        <x:v>α-synuclein+BBB 셔틀</x:v>
      </x:c>
      <x:c r="H107" s="3" t="str">
        <x:v>뇌 전달을 높인 항체로 병적 단백질을 겨냥한다.</x:v>
      </x:c>
      <x:c r="I107" s="12" t="str">
        <x:v>1상 완료/partner 우선순위 하향</x:v>
      </x:c>
      <x:c r="J107" s="12" t="str">
        <x:v>1상등록 COMPLETED; Sanofi 우선순위하향</x:v>
      </x:c>
      <x:c r="K107" s="3" t="str">
        <x:v>인간 질병조절 효능 미확증</x:v>
      </x:c>
      <x:c r="L107" s="3" t="str">
        <x:v>후속 권리·개발 계획</x:v>
      </x:c>
      <x:c r="M107" s="3" t="str">
        <x:v>회사 미공개</x:v>
      </x:c>
      <x:c r="N107" s="3" t="str">
        <x:v>일정 불확실; 달력 제외</x:v>
      </x:c>
      <x:c r="O107" s="3" t="str">
        <x:v>낮음/판단유보: 초기·실패·최신 상태 미확인</x:v>
      </x:c>
      <x:c r="P107" s="3" t="str">
        <x:v>α-syn antibody; 대증</x:v>
      </x:c>
      <x:c r="Q107" s="3" t="str">
        <x:v>2030년 시나리오 모델 대상이면 별도 시트 참조; 그 외 정량 미산정</x:v>
      </x:c>
      <x:c r="R107" s="3" t="str">
        <x:v>Sanofi/ABL 계약; 반환·후속권리 재확인</x:v>
      </x:c>
      <x:c r="S107" s="3" t="str">
        <x:v>표적실패·뇌전달·partner중단</x:v>
      </x:c>
      <x:c r="T107" s="3" t="str">
        <x:v>큼</x:v>
      </x:c>
      <x:c r="U107" s="3" t="str"/>
      <x:c r="V107" s="3" t="str">
        <x:v>확인한 공식 지정 없음/미검증</x:v>
      </x:c>
      <x:c r="W107" s="3" t="str">
        <x:v>NCT05756920</x:v>
      </x:c>
      <x:c r="X107" s="3" t="str">
        <x:v>COMPLETED</x:v>
      </x:c>
      <x:c r="Y107" s="3" t="str">
        <x:v>2025-04-30 (ACTUAL)</x:v>
      </x:c>
      <x:c r="Z107" s="3" t="str">
        <x:v>2025-04-30 (ACTUAL)</x:v>
      </x:c>
      <x:c r="AA107" s="3" t="str">
        <x:v>2025-07-23</x:v>
      </x:c>
      <x:c r="AB107" s="3" t="str">
        <x:v>공식 계약으로 별도 확인 필요</x:v>
      </x:c>
      <x:c r="AC107" s="3" t="str">
        <x:v>ABL Bio, Inc.</x:v>
      </x:c>
      <x:c r="AD107" s="3" t="str">
        <x:v>프로그램별 권리: 매출귀속 설명 참고</x:v>
      </x:c>
      <x:c r="AE107" s="3" t="str">
        <x:v>본조사 확인 못함 (공개 여부/정확률 미검증)</x:v>
      </x:c>
      <x:c r="AF107" s="3" t="str">
        <x:v>매출귀속 설명 참고</x:v>
      </x:c>
      <x:c r="AG107" s="3" t="str">
        <x:v>특정 CDMO 공개 확인 못함</x:v>
      </x:c>
      <x:c r="AH107" s="3" t="str">
        <x:v>매출귀속 설명 참고</x:v>
      </x:c>
      <x:c r="AI107" s="3" t="str">
        <x:v>본조사 확인 못함 (공개 여부/정확률 미검증)</x:v>
      </x:c>
      <x:c r="AJ107" s="3" t="str">
        <x:v>조건부; 확정매출과 구분</x:v>
      </x:c>
      <x:c r="AK107" s="3" t="str">
        <x:v>본조사 확인 못함 (공개 여부/정확률 미검증)</x:v>
      </x:c>
      <x:c r="AL107" s="3" t="str">
        <x:v>본조사 확인 못함 (공개 여부/정확률 미검증)</x:v>
      </x:c>
      <x:c r="AM107" s="3" t="str">
        <x:v>공식/등록 단계 확인</x:v>
      </x:c>
      <x:c r="AN107" s="3" t="str">
        <x:v>2026-10-12 KST</x:v>
      </x:c>
      <x:c r="AO107" s="3" t="str">
        <x:v>S129; S235</x:v>
      </x:c>
      <x:c r="AP107" s="3" t="str">
        <x:v>https://ablbio.com/kr/company/notice
https://clinicaltrials.gov/study/NCT05756920</x:v>
      </x:c>
    </x:row>
    <x:row r="108" ht="112" customHeight="1">
      <x:c r="A108" s="3" t="str">
        <x:v>P103</x:v>
      </x:c>
      <x:c r="B108" s="3" t="str">
        <x:v>한국</x:v>
      </x:c>
      <x:c r="C108" s="3" t="str">
        <x:v>올릭스</x:v>
      </x:c>
      <x:c r="D108" s="3" t="str">
        <x:v>226950</x:v>
      </x:c>
      <x:c r="E108" s="3" t="str">
        <x:v>OLX75016 / OLX702A</x:v>
      </x:c>
      <x:c r="F108" s="3" t="str">
        <x:v>MASH</x:v>
      </x:c>
      <x:c r="G108" s="3" t="str">
        <x:v>siRNA</x:v>
      </x:c>
      <x:c r="H108" s="3" t="str">
        <x:v>간의 질환 관련 유전자 발현을 낮춘다.</x:v>
      </x:c>
      <x:c r="I108" s="13" t="str">
        <x:v>1상(최신 상태 미검증)</x:v>
      </x:c>
      <x:c r="J108" s="13" t="str">
        <x:v>Lilly licence; 후속 단계 미확인</x:v>
      </x:c>
      <x:c r="K108" s="3" t="str">
        <x:v>인간 histology 효능 전; RNAi를 mRNA와 구분</x:v>
      </x:c>
      <x:c r="L108" s="3" t="str">
        <x:v>후속 임상·개발 milestone</x:v>
      </x:c>
      <x:c r="M108" s="3" t="str">
        <x:v>회사 미공개</x:v>
      </x:c>
      <x:c r="N108" s="3" t="str">
        <x:v>최신 일정 미검증</x:v>
      </x:c>
      <x:c r="O108" s="3" t="str">
        <x:v>낮음/판단유보: 초기·실패·최신 상태 미확인</x:v>
      </x:c>
      <x:c r="P108" s="3" t="str">
        <x:v>resmetirom; FGF21; GLP-1</x:v>
      </x:c>
      <x:c r="Q108" s="3" t="str">
        <x:v>2030년 시나리오 모델 대상이면 별도 시트 참조; 그 외 정량 미산정</x:v>
      </x:c>
      <x:c r="R108" s="3" t="str">
        <x:v>Lilly 글로벌권리; OliX milestone/royalty; 율 비공개</x:v>
      </x:c>
      <x:c r="S108" s="3" t="str">
        <x:v>표적·독성·환자·파트너</x:v>
      </x:c>
      <x:c r="T108" s="3" t="str">
        <x:v>큼</x:v>
      </x:c>
      <x:c r="U108" s="3" t="str"/>
      <x:c r="V108" s="3" t="str">
        <x:v>확인한 공식 지정 없음/미검증</x:v>
      </x:c>
      <x:c r="W108" s="3" t="str"/>
      <x:c r="X108" s="3"/>
      <x:c r="Y108" s="3"/>
      <x:c r="Z108" s="3"/>
      <x:c r="AA108" s="3"/>
      <x:c r="AB108" s="3" t="str">
        <x:v>공식 계약으로 별도 확인 필요</x:v>
      </x:c>
      <x:c r="AC108" s="3" t="str">
        <x:v>회사/파트너: 임상등록 원문 전수 확인 미완료</x:v>
      </x:c>
      <x:c r="AD108" s="3" t="str">
        <x:v>프로그램별 권리: 매출귀속 설명 참고</x:v>
      </x:c>
      <x:c r="AE108" s="3" t="str">
        <x:v>본조사 확인 못함 (공개 여부/정확률 미검증)</x:v>
      </x:c>
      <x:c r="AF108" s="3" t="str">
        <x:v>매출귀속 설명 참고</x:v>
      </x:c>
      <x:c r="AG108" s="3" t="str">
        <x:v>특정 CDMO 공개 확인 못함</x:v>
      </x:c>
      <x:c r="AH108" s="3" t="str">
        <x:v>매출귀속 설명 참고</x:v>
      </x:c>
      <x:c r="AI108" s="3" t="str">
        <x:v>본조사 확인 못함 (공개 여부/정확률 미검증)</x:v>
      </x:c>
      <x:c r="AJ108" s="3" t="str">
        <x:v>조건부; 확정매출과 구분</x:v>
      </x:c>
      <x:c r="AK108" s="3" t="str">
        <x:v>본조사 확인 못함 (공개 여부/정확률 미검증)</x:v>
      </x:c>
      <x:c r="AL108" s="3" t="str">
        <x:v>본조사 확인 못함 (공개 여부/정확률 미검증)</x:v>
      </x:c>
      <x:c r="AM108" s="3" t="str">
        <x:v>최신 결과·상태 확인 제한</x:v>
      </x:c>
      <x:c r="AN108" s="3" t="str">
        <x:v>2026-10-12 KST</x:v>
      </x:c>
      <x:c r="AO108" s="3" t="str">
        <x:v>S075</x:v>
      </x:c>
      <x:c r="AP108" s="3" t="str">
        <x:v>https://kind.krx.co.kr/external/dst/irReference/17302/OliX%202.0%20Roadmap_250901.pdf</x:v>
      </x:c>
    </x:row>
    <x:row r="109" ht="112" customHeight="1">
      <x:c r="A109" s="3" t="str">
        <x:v>P104</x:v>
      </x:c>
      <x:c r="B109" s="3" t="str">
        <x:v>한국</x:v>
      </x:c>
      <x:c r="C109" s="3" t="str">
        <x:v>디앤디파마텍</x:v>
      </x:c>
      <x:c r="D109" s="3" t="str">
        <x:v>347850</x:v>
      </x:c>
      <x:c r="E109" s="3" t="str">
        <x:v>zabopegdutide / DD01</x:v>
      </x:c>
      <x:c r="F109" s="3" t="str">
        <x:v>MASH</x:v>
      </x:c>
      <x:c r="G109" s="3" t="str">
        <x:v>GLP-1/glucagon 이중 작용</x:v>
      </x:c>
      <x:c r="H109" s="3" t="str">
        <x:v>체중·간지방·대사를 함께 개선하려 한다.</x:v>
      </x:c>
      <x:c r="I109" s="12" t="str">
        <x:v>2상 완료/후속개발</x:v>
      </x:c>
      <x:c r="J109" s="12" t="str">
        <x:v>2026-08-21 CSR확정; 후속3상·partner 협의</x:v>
      </x:c>
      <x:c r="K109" s="3" t="str">
        <x:v>48주PP 조직평가 DD01 n16/위약 n19: 섬유화개선50.0%vs15.8%(p=.0323),MASH해소62.5%vs5.3%(p=.0003),복합37.5%vs5.3%. PP소표본·ITT분석과구분; MRI12주75.8%vs11.8%</x:v>
      </x:c>
      <x:c r="L109" s="3" t="str">
        <x:v>3상 설계·개시·기술이전</x:v>
      </x:c>
      <x:c r="M109" s="3" t="str">
        <x:v>회사 미공개; 2상 결과는 이미 발표</x:v>
      </x:c>
      <x:c r="N109" s="3" t="str">
        <x:v>2026-08-21 회사CSR 확정; 신규 일정 미공개</x:v>
      </x:c>
      <x:c r="O109" s="3" t="str">
        <x:v>중간/산업평균 상회 가능: 조직효과 있으나PP소표본·확증·대조경쟁·장기안전성 필요</x:v>
      </x:c>
      <x:c r="P109" s="3" t="str">
        <x:v>Rezdiffra; GLP-1; FGF21</x:v>
      </x:c>
      <x:c r="Q109" s="3" t="str">
        <x:v>2030 위험조정 제품매출 2.2–544.5m USD (분석가정; 회사수취는 계약별)</x:v>
      </x:c>
      <x:c r="R109" s="3" t="str">
        <x:v>D&amp;D 자체 자산; 향후권리 계약별</x:v>
      </x:c>
      <x:c r="S109" s="3" t="str">
        <x:v>histology대조·체중효과·자금</x:v>
      </x:c>
      <x:c r="T109" s="3" t="str">
        <x:v>큼</x:v>
      </x:c>
      <x:c r="U109" s="3" t="str"/>
      <x:c r="V109" s="3" t="str">
        <x:v>확인한 공식 지정 없음/미검증</x:v>
      </x:c>
      <x:c r="W109" s="3" t="str">
        <x:v>NCT06410924</x:v>
      </x:c>
      <x:c r="X109" s="3" t="str">
        <x:v>COMPLETED</x:v>
      </x:c>
      <x:c r="Y109" s="3" t="str">
        <x:v>2025-05-20 (ACTUAL)</x:v>
      </x:c>
      <x:c r="Z109" s="3" t="str">
        <x:v>2026-04-21 (ACTUAL)</x:v>
      </x:c>
      <x:c r="AA109" s="3" t="str">
        <x:v>2026-05-01</x:v>
      </x:c>
      <x:c r="AB109" s="3" t="str">
        <x:v>공식 계약으로 별도 확인 필요</x:v>
      </x:c>
      <x:c r="AC109" s="3" t="str">
        <x:v>Neuraly, Inc.</x:v>
      </x:c>
      <x:c r="AD109" s="3" t="str">
        <x:v>프로그램별 권리: 매출귀속 설명 참고</x:v>
      </x:c>
      <x:c r="AE109" s="3" t="str">
        <x:v>본조사 확인 못함 (공개 여부/정확률 미검증)</x:v>
      </x:c>
      <x:c r="AF109" s="3" t="str">
        <x:v>매출귀속 설명 참고</x:v>
      </x:c>
      <x:c r="AG109" s="3" t="str">
        <x:v>특정 CDMO 공개 확인 못함</x:v>
      </x:c>
      <x:c r="AH109" s="3" t="str">
        <x:v>매출귀속 설명 참고</x:v>
      </x:c>
      <x:c r="AI109" s="3" t="str">
        <x:v>본조사 확인 못함 (공개 여부/정확률 미검증)</x:v>
      </x:c>
      <x:c r="AJ109" s="3" t="str">
        <x:v>조건부; 확정매출과 구분</x:v>
      </x:c>
      <x:c r="AK109" s="3" t="str">
        <x:v>본조사 확인 못함 (공개 여부/정확률 미검증)</x:v>
      </x:c>
      <x:c r="AL109" s="3" t="str">
        <x:v>본조사 확인 못함 (공개 여부/정확률 미검증)</x:v>
      </x:c>
      <x:c r="AM109" s="3" t="str">
        <x:v>공식/등록 단계 확인</x:v>
      </x:c>
      <x:c r="AN109" s="3" t="str">
        <x:v>2026-10-12 KST</x:v>
      </x:c>
      <x:c r="AO109" s="3" t="str">
        <x:v>S077; S154; S155; S236</x:v>
      </x:c>
      <x:c r="AP109" s="3" t="str">
        <x:v>https://www.ddpharmatech.com/board/board.php?bo_table=press&amp;pg=2
https://www.ddpharmatech.com/board/board.php?bo_table=press&amp;idx=102
https://www.ddpharmatech.com/board/board.php?bo_table=press&amp;idx=93
https://clinicaltrials.gov/study/NCT06410924</x:v>
      </x:c>
    </x:row>
    <x:row r="110" ht="112" customHeight="1">
      <x:c r="A110" s="3" t="str">
        <x:v>P105</x:v>
      </x:c>
      <x:c r="B110" s="3" t="str">
        <x:v>한국</x:v>
      </x:c>
      <x:c r="C110" s="3" t="str">
        <x:v>펩트론</x:v>
      </x:c>
      <x:c r="D110" s="3" t="str">
        <x:v>087010</x:v>
      </x:c>
      <x:c r="E110" s="3" t="str">
        <x:v>PT320</x:v>
      </x:c>
      <x:c r="F110" s="3" t="str">
        <x:v>파킨슨병</x:v>
      </x:c>
      <x:c r="G110" s="3" t="str">
        <x:v>장기지속 exenatide</x:v>
      </x:c>
      <x:c r="H110" s="3" t="str">
        <x:v>GLP-1 경로의 뇌질환 효과를 지속제형으로 시험한다.</x:v>
      </x:c>
      <x:c r="I110" s="12" t="str">
        <x:v>2상/상태 불명</x:v>
      </x:c>
      <x:c r="J110" s="12" t="str">
        <x:v>NCT04269642 UNKNOWN; 오래된 등록갱신</x:v>
      </x:c>
      <x:c r="K110" s="3" t="str">
        <x:v>장기제형 성공과 질병조절 성공은 별개</x:v>
      </x:c>
      <x:c r="L110" s="3" t="str">
        <x:v>효능·개발지속 공식 확인</x:v>
      </x:c>
      <x:c r="M110" s="3" t="str">
        <x:v>미정; 구등록예정일2021은 미래촉매로 사용 안 함</x:v>
      </x:c>
      <x:c r="N110" s="3" t="str">
        <x:v>등록갱신 지연·프로그램상태 미확인</x:v>
      </x:c>
      <x:c r="O110" s="3" t="str">
        <x:v>낮음/판단유보: 초기·실패·최신 상태 미확인</x:v>
      </x:c>
      <x:c r="P110" s="3" t="str">
        <x:v>levodopa; 질병조절 후보</x:v>
      </x:c>
      <x:c r="Q110" s="3" t="str">
        <x:v>2030년 시나리오 모델 대상이면 별도 시트 참조; 그 외 정량 미산정</x:v>
      </x:c>
      <x:c r="R110" s="3" t="str">
        <x:v>Peptron</x:v>
      </x:c>
      <x:c r="S110" s="3" t="str">
        <x:v>효능 실패·대조효과·자금</x:v>
      </x:c>
      <x:c r="T110" s="3" t="str">
        <x:v>보통</x:v>
      </x:c>
      <x:c r="U110" s="3" t="str"/>
      <x:c r="V110" s="3" t="str">
        <x:v>확인한 공식 지정 없음/미검증</x:v>
      </x:c>
      <x:c r="W110" s="3" t="str">
        <x:v>NCT04269642</x:v>
      </x:c>
      <x:c r="X110" s="3" t="str">
        <x:v>UNKNOWN</x:v>
      </x:c>
      <x:c r="Y110" s="3" t="str">
        <x:v>2021-09-29 (ESTIMATED)</x:v>
      </x:c>
      <x:c r="Z110" s="3" t="str">
        <x:v>2021-12-31 (ESTIMATED)</x:v>
      </x:c>
      <x:c r="AA110" s="3" t="str">
        <x:v>2021-04-12</x:v>
      </x:c>
      <x:c r="AB110" s="3" t="str">
        <x:v>공식 계약으로 별도 확인 필요</x:v>
      </x:c>
      <x:c r="AC110" s="3" t="str">
        <x:v>Peptron, Inc.</x:v>
      </x:c>
      <x:c r="AD110" s="3" t="str">
        <x:v>프로그램별 권리: 매출귀속 설명 참고</x:v>
      </x:c>
      <x:c r="AE110" s="3" t="str">
        <x:v>본조사 확인 못함 (공개 여부/정확률 미검증)</x:v>
      </x:c>
      <x:c r="AF110" s="3" t="str">
        <x:v>매출귀속 설명 참고</x:v>
      </x:c>
      <x:c r="AG110" s="3" t="str">
        <x:v>특정 CDMO 공개 확인 못함</x:v>
      </x:c>
      <x:c r="AH110" s="3" t="str">
        <x:v>매출귀속 설명 참고</x:v>
      </x:c>
      <x:c r="AI110" s="3" t="str">
        <x:v>본조사 확인 못함 (공개 여부/정확률 미검증)</x:v>
      </x:c>
      <x:c r="AJ110" s="3" t="str">
        <x:v>조건부; 확정매출과 구분</x:v>
      </x:c>
      <x:c r="AK110" s="3" t="str">
        <x:v>본조사 확인 못함 (공개 여부/정확률 미검증)</x:v>
      </x:c>
      <x:c r="AL110" s="3" t="str">
        <x:v>본조사 확인 못함 (공개 여부/정확률 미검증)</x:v>
      </x:c>
      <x:c r="AM110" s="3" t="str">
        <x:v>최신 결과·상태 확인 제한</x:v>
      </x:c>
      <x:c r="AN110" s="3" t="str">
        <x:v>2026-10-12 KST</x:v>
      </x:c>
      <x:c r="AO110" s="3" t="str">
        <x:v>S081; S237</x:v>
      </x:c>
      <x:c r="AP110" s="3" t="str">
        <x:v>https://www.peptron.co.kr/
https://clinicaltrials.gov/study/NCT04269642</x:v>
      </x:c>
    </x:row>
    <x:row r="111" ht="112" customHeight="1">
      <x:c r="A111" s="3" t="str">
        <x:v>P106</x:v>
      </x:c>
      <x:c r="B111" s="3" t="str">
        <x:v>한국</x:v>
      </x:c>
      <x:c r="C111" s="3" t="str">
        <x:v>GC녹십자</x:v>
      </x:c>
      <x:c r="D111" s="3" t="str">
        <x:v>006280</x:v>
      </x:c>
      <x:c r="E111" s="3" t="str">
        <x:v>GC1130A</x:v>
      </x:c>
      <x:c r="F111" s="3" t="str">
        <x:v>산필리포 A</x:v>
      </x:c>
      <x:c r="G111" s="3" t="str">
        <x:v>뇌내 효소 보충</x:v>
      </x:c>
      <x:c r="H111" s="3" t="str">
        <x:v>결핍 효소를 뇌척수액 경로로 보충해 축적물질을 줄인다.</x:v>
      </x:c>
      <x:c r="I111" s="12" t="str">
        <x:v>1상</x:v>
      </x:c>
      <x:c r="J111" s="12" t="str">
        <x:v>NCT06567769 ACTIVE_NOT_RECRUITING</x:v>
      </x:c>
      <x:c r="K111" s="3" t="str">
        <x:v>WORLD2026 비임상자료는 임상효능 아님. 등록1상 추적중; 인간 효능수치 본조사 미확인</x:v>
      </x:c>
      <x:c r="L111" s="3" t="str">
        <x:v>첫 임상 데이터·모집 확인</x:v>
      </x:c>
      <x:c r="M111" s="3" t="str">
        <x:v>등록 primary2027-06; 결과일 회사 미공개</x:v>
      </x:c>
      <x:c r="N111" s="3" t="str">
        <x:v>등록자료; 발표일 미공개</x:v>
      </x:c>
      <x:c r="O111" s="3" t="str">
        <x:v>낮음/판단유보: 초기·실패·최신 상태 미확인</x:v>
      </x:c>
      <x:c r="P111" s="3" t="str">
        <x:v>AAV; 뇌내 효소 후보</x:v>
      </x:c>
      <x:c r="Q111" s="3" t="str">
        <x:v>2030년 시나리오 모델 대상이면 별도 시트 참조; 그 외 정량 미산정</x:v>
      </x:c>
      <x:c r="R111" s="3" t="str">
        <x:v>GC·partner; 권리 미확인</x:v>
      </x:c>
      <x:c r="S111" s="3" t="str">
        <x:v>소아신경·침습·지속효과</x:v>
      </x:c>
      <x:c r="T111" s="3" t="str">
        <x:v>보통</x:v>
      </x:c>
      <x:c r="U111" s="3" t="str"/>
      <x:c r="V111" s="3" t="str">
        <x:v>확인한 공식 지정 없음/미검증</x:v>
      </x:c>
      <x:c r="W111" s="3" t="str">
        <x:v>NCT06567769</x:v>
      </x:c>
      <x:c r="X111" s="3" t="str">
        <x:v>ACTIVE_NOT_RECRUITING</x:v>
      </x:c>
      <x:c r="Y111" s="3" t="str">
        <x:v>2027-06 (ESTIMATED)</x:v>
      </x:c>
      <x:c r="Z111" s="3" t="str">
        <x:v>2027-06 (ESTIMATED)</x:v>
      </x:c>
      <x:c r="AA111" s="3" t="str">
        <x:v>2026-09-08</x:v>
      </x:c>
      <x:c r="AB111" s="3" t="str">
        <x:v>공식 계약으로 별도 확인 필요</x:v>
      </x:c>
      <x:c r="AC111" s="3" t="str">
        <x:v>GC Biopharma Corp</x:v>
      </x:c>
      <x:c r="AD111" s="3" t="str">
        <x:v>프로그램별 권리: 매출귀속 설명 참고</x:v>
      </x:c>
      <x:c r="AE111" s="3" t="str">
        <x:v>본조사 확인 못함 (공개 여부/정확률 미검증)</x:v>
      </x:c>
      <x:c r="AF111" s="3" t="str">
        <x:v>매출귀속 설명 참고</x:v>
      </x:c>
      <x:c r="AG111" s="3" t="str">
        <x:v>특정 CDMO 공개 확인 못함</x:v>
      </x:c>
      <x:c r="AH111" s="3" t="str">
        <x:v>매출귀속 설명 참고</x:v>
      </x:c>
      <x:c r="AI111" s="3" t="str">
        <x:v>본조사 확인 못함 (공개 여부/정확률 미검증)</x:v>
      </x:c>
      <x:c r="AJ111" s="3" t="str">
        <x:v>조건부; 확정매출과 구분</x:v>
      </x:c>
      <x:c r="AK111" s="3" t="str">
        <x:v>본조사 확인 못함 (공개 여부/정확률 미검증)</x:v>
      </x:c>
      <x:c r="AL111" s="3" t="str">
        <x:v>본조사 확인 못함 (공개 여부/정확률 미검증)</x:v>
      </x:c>
      <x:c r="AM111" s="3" t="str">
        <x:v>공식/등록 단계 확인</x:v>
      </x:c>
      <x:c r="AN111" s="3" t="str">
        <x:v>2026-10-12 KST</x:v>
      </x:c>
      <x:c r="AO111" s="3" t="str">
        <x:v>S082; S238</x:v>
      </x:c>
      <x:c r="AP111" s="3" t="str">
        <x:v>https://www.gccorp.com/kor/pr/news-view?idx=990
https://clinicaltrials.gov/study/NCT06567769</x:v>
      </x:c>
    </x:row>
    <x:row r="112" ht="112" customHeight="1">
      <x:c r="A112" s="3" t="str">
        <x:v>P107</x:v>
      </x:c>
      <x:c r="B112" s="3" t="str">
        <x:v>한국</x:v>
      </x:c>
      <x:c r="C112" s="3" t="str">
        <x:v>GC녹십자</x:v>
      </x:c>
      <x:c r="D112" s="3" t="str">
        <x:v>006280</x:v>
      </x:c>
      <x:c r="E112" s="3" t="str">
        <x:v>GC5107 / ALYGLO</x:v>
      </x:c>
      <x:c r="F112" s="3" t="str">
        <x:v>일차 면역결핍</x:v>
      </x:c>
      <x:c r="G112" s="3" t="str">
        <x:v>혈장 IgG</x:v>
      </x:c>
      <x:c r="H112" s="3" t="str">
        <x:v>부족한 항체를 보충한다.</x:v>
      </x:c>
      <x:c r="I112" s="11" t="str">
        <x:v>승인/상업</x:v>
      </x:c>
      <x:c r="J112" s="11" t="str">
        <x:v>미국 기존 승인·판매</x:v>
      </x:c>
      <x:c r="K112" s="3" t="str">
        <x:v>허가 제품; 새 혁신 신약과 구분</x:v>
      </x:c>
      <x:c r="L112" s="3" t="str">
        <x:v>미국 처방·공급·순매출</x:v>
      </x:c>
      <x:c r="M112" s="3" t="str">
        <x:v>2026 Q4–2028</x:v>
      </x:c>
      <x:c r="N112" s="3" t="str">
        <x:v>상업 추적</x:v>
      </x:c>
      <x:c r="O112" s="3" t="str">
        <x:v>높음: 승인/긍정 확증 근거. 확장·상업 성공은 별도</x:v>
      </x:c>
      <x:c r="P112" s="3" t="str">
        <x:v>기존 IVIG/SCIG</x:v>
      </x:c>
      <x:c r="Q112" s="3" t="str">
        <x:v>2030년 시나리오 모델 대상이면 별도 시트 참조; 그 외 정량 미산정</x:v>
      </x:c>
      <x:c r="R112" s="3" t="str">
        <x:v>GC 미국 판매; 혈장 생산/유통 구조</x:v>
      </x:c>
      <x:c r="S112" s="3" t="str">
        <x:v>혈장공급·가격·판매비</x:v>
      </x:c>
      <x:c r="T112" s="3" t="str">
        <x:v>보통</x:v>
      </x:c>
      <x:c r="U112" s="3" t="str"/>
      <x:c r="V112" s="3" t="str">
        <x:v>확인한 공식 지정 없음/미검증</x:v>
      </x:c>
      <x:c r="W112" s="3" t="str">
        <x:v>NCT02783482</x:v>
      </x:c>
      <x:c r="X112" s="3" t="str">
        <x:v>COMPLETED</x:v>
      </x:c>
      <x:c r="Y112" s="3" t="str">
        <x:v>2019-07 (ACTUAL)</x:v>
      </x:c>
      <x:c r="Z112" s="3" t="str">
        <x:v>2019-07 (ACTUAL)</x:v>
      </x:c>
      <x:c r="AA112" s="3" t="str">
        <x:v>2022-12-09</x:v>
      </x:c>
      <x:c r="AB112" s="3" t="str">
        <x:v>공식 계약으로 별도 확인 필요</x:v>
      </x:c>
      <x:c r="AC112" s="3" t="str">
        <x:v>Green Cross Corporation</x:v>
      </x:c>
      <x:c r="AD112" s="3" t="str">
        <x:v>프로그램별 권리: 매출귀속 설명 참고</x:v>
      </x:c>
      <x:c r="AE112" s="3" t="str">
        <x:v>본조사 확인 못함 (공개 여부/정확률 미검증)</x:v>
      </x:c>
      <x:c r="AF112" s="3" t="str">
        <x:v>매출귀속 설명 참고</x:v>
      </x:c>
      <x:c r="AG112" s="3" t="str">
        <x:v>특정 CDMO 공개 확인 못함</x:v>
      </x:c>
      <x:c r="AH112" s="3" t="str">
        <x:v>매출귀속 설명 참고</x:v>
      </x:c>
      <x:c r="AI112" s="3" t="str">
        <x:v>본조사 확인 못함 (공개 여부/정확률 미검증)</x:v>
      </x:c>
      <x:c r="AJ112" s="3" t="str">
        <x:v>조건부; 확정매출과 구분</x:v>
      </x:c>
      <x:c r="AK112" s="3" t="str">
        <x:v>본조사 확인 못함 (공개 여부/정확률 미검증)</x:v>
      </x:c>
      <x:c r="AL112" s="3" t="str">
        <x:v>본조사 확인 못함 (공개 여부/정확률 미검증)</x:v>
      </x:c>
      <x:c r="AM112" s="3" t="str">
        <x:v>공식/등록 단계 확인</x:v>
      </x:c>
      <x:c r="AN112" s="3" t="str">
        <x:v>2026-10-12 KST</x:v>
      </x:c>
      <x:c r="AO112" s="3" t="str">
        <x:v>S084; S239</x:v>
      </x:c>
      <x:c r="AP112" s="3" t="str">
        <x:v>https://www.gccorp.com/kor/pdf/GC_Sustainability_Report_2025_eng_v2.pdf
https://clinicaltrials.gov/study/NCT02783482</x:v>
      </x:c>
    </x:row>
    <x:row r="113" ht="112" customHeight="1">
      <x:c r="A113" s="3" t="str">
        <x:v>P108</x:v>
      </x:c>
      <x:c r="B113" s="3" t="str">
        <x:v>한국</x:v>
      </x:c>
      <x:c r="C113" s="3" t="str">
        <x:v>동아에스티</x:v>
      </x:c>
      <x:c r="D113" s="3" t="str">
        <x:v>170900</x:v>
      </x:c>
      <x:c r="E113" s="3" t="str">
        <x:v>DA-1241</x:v>
      </x:c>
      <x:c r="F113" s="3" t="str">
        <x:v>MASH</x:v>
      </x:c>
      <x:c r="G113" s="3" t="str">
        <x:v>GPR119 소분자</x:v>
      </x:c>
      <x:c r="H113" s="3" t="str">
        <x:v>대사·염증 경로 조절을 겨냥한다.</x:v>
      </x:c>
      <x:c r="I113" s="13" t="str">
        <x:v>2상 완료/후속 확인</x:v>
      </x:c>
      <x:c r="J113" s="13" t="str">
        <x:v>대표2상 COMPLETED; 후속 프로그램/자금 미확인</x:v>
      </x:c>
      <x:c r="K113" s="3" t="str">
        <x:v>등록 primary2024-10-24 실제; 최신 조직학·개발계획 원문 미확인</x:v>
      </x:c>
      <x:c r="L113" s="3" t="str">
        <x:v>후속 임상·partner 자금/권리</x:v>
      </x:c>
      <x:c r="M113" s="3" t="str">
        <x:v>회사 미공개</x:v>
      </x:c>
      <x:c r="N113" s="3" t="str">
        <x:v>미검증</x:v>
      </x:c>
      <x:c r="O113" s="3" t="str">
        <x:v>낮음/판단유보: 초기·실패·최신 상태 미확인</x:v>
      </x:c>
      <x:c r="P113" s="3" t="str">
        <x:v>resmetirom; GLP-1; FGF21</x:v>
      </x:c>
      <x:c r="Q113" s="3" t="str">
        <x:v>2030년 시나리오 모델 대상이면 별도 시트 참조; 그 외 정량 미산정</x:v>
      </x:c>
      <x:c r="R113" s="3" t="str">
        <x:v>MetaVia 지역권; DongA 기술료/지분 별도</x:v>
      </x:c>
      <x:c r="S113" s="3" t="str">
        <x:v>파트너 자금·효능·지분 희석</x:v>
      </x:c>
      <x:c r="T113" s="3" t="str">
        <x:v>보통</x:v>
      </x:c>
      <x:c r="U113" s="3" t="str"/>
      <x:c r="V113" s="3" t="str">
        <x:v>확인한 공식 지정 없음/미검증</x:v>
      </x:c>
      <x:c r="W113" s="3" t="str">
        <x:v>NCT06054815</x:v>
      </x:c>
      <x:c r="X113" s="3" t="str">
        <x:v>COMPLETED</x:v>
      </x:c>
      <x:c r="Y113" s="3" t="str">
        <x:v>2024-10-24 (ACTUAL)</x:v>
      </x:c>
      <x:c r="Z113" s="3" t="str">
        <x:v>2024-10-30 (ACTUAL)</x:v>
      </x:c>
      <x:c r="AA113" s="3" t="str">
        <x:v>2024-11-14</x:v>
      </x:c>
      <x:c r="AB113" s="3" t="str">
        <x:v>공식 계약으로 별도 확인 필요</x:v>
      </x:c>
      <x:c r="AC113" s="3" t="str">
        <x:v>NeuroBo Pharmaceuticals Inc.</x:v>
      </x:c>
      <x:c r="AD113" s="3" t="str">
        <x:v>프로그램별 권리: 매출귀속 설명 참고</x:v>
      </x:c>
      <x:c r="AE113" s="3" t="str">
        <x:v>본조사 확인 못함 (공개 여부/정확률 미검증)</x:v>
      </x:c>
      <x:c r="AF113" s="3" t="str">
        <x:v>매출귀속 설명 참고</x:v>
      </x:c>
      <x:c r="AG113" s="3" t="str">
        <x:v>특정 CDMO 공개 확인 못함</x:v>
      </x:c>
      <x:c r="AH113" s="3" t="str">
        <x:v>매출귀속 설명 참고</x:v>
      </x:c>
      <x:c r="AI113" s="3" t="str">
        <x:v>본조사 확인 못함 (공개 여부/정확률 미검증)</x:v>
      </x:c>
      <x:c r="AJ113" s="3" t="str">
        <x:v>조건부; 확정매출과 구분</x:v>
      </x:c>
      <x:c r="AK113" s="3" t="str">
        <x:v>본조사 확인 못함 (공개 여부/정확률 미검증)</x:v>
      </x:c>
      <x:c r="AL113" s="3" t="str">
        <x:v>본조사 확인 못함 (공개 여부/정확률 미검증)</x:v>
      </x:c>
      <x:c r="AM113" s="3" t="str">
        <x:v>최신 결과·상태 확인 제한</x:v>
      </x:c>
      <x:c r="AN113" s="3" t="str">
        <x:v>2026-10-12 KST</x:v>
      </x:c>
      <x:c r="AO113" s="3" t="str">
        <x:v>S086; S240</x:v>
      </x:c>
      <x:c r="AP113" s="3" t="str">
        <x:v>https://www.donga-st.com/
https://clinicaltrials.gov/study/NCT06054815</x:v>
      </x:c>
    </x:row>
    <x:row r="114" ht="112" customHeight="1">
      <x:c r="A114" s="3" t="str">
        <x:v>P109</x:v>
      </x:c>
      <x:c r="B114" s="3" t="str">
        <x:v>한국</x:v>
      </x:c>
      <x:c r="C114" s="3" t="str">
        <x:v>동아에스티</x:v>
      </x:c>
      <x:c r="D114" s="3" t="str">
        <x:v>170900</x:v>
      </x:c>
      <x:c r="E114" s="3" t="str">
        <x:v>DA-1726</x:v>
      </x:c>
      <x:c r="F114" s="3" t="str">
        <x:v>비만</x:v>
      </x:c>
      <x:c r="G114" s="3" t="str">
        <x:v>GLP-1/glucagon 펩타이드</x:v>
      </x:c>
      <x:c r="H114" s="3" t="str">
        <x:v>대사와 식욕 두 신호를 함께 조절한다.</x:v>
      </x:c>
      <x:c r="I114" s="12" t="str">
        <x:v>1상</x:v>
      </x:c>
      <x:c r="J114" s="12" t="str">
        <x:v>NCT06252220 RECRUITING; 갱신2026-04-09</x:v>
      </x:c>
      <x:c r="K114" s="3" t="str">
        <x:v>초기 체중 신호; 2상 확증 이전</x:v>
      </x:c>
      <x:c r="L114" s="3" t="str">
        <x:v>무작위 체중·안전성</x:v>
      </x:c>
      <x:c r="M114" s="3" t="str">
        <x:v>등록 primary2026-11-09; 결과일 미공개</x:v>
      </x:c>
      <x:c r="N114" s="3" t="str">
        <x:v>등록자료; 회사 결과일 미공개</x:v>
      </x:c>
      <x:c r="O114" s="3" t="str">
        <x:v>낮음/판단유보: 초기·실패·최신 상태 미확인</x:v>
      </x:c>
      <x:c r="P114" s="3" t="str">
        <x:v>GLP-1/GIP; triple agonist</x:v>
      </x:c>
      <x:c r="Q114" s="3" t="str">
        <x:v>2030년 시나리오 모델 대상이면 별도 시트 참조; 그 외 정량 미산정</x:v>
      </x:c>
      <x:c r="R114" s="3" t="str">
        <x:v>MetaVia·DongA 계약/지분</x:v>
      </x:c>
      <x:c r="S114" s="3" t="str">
        <x:v>파트너 재무·GI·경쟁</x:v>
      </x:c>
      <x:c r="T114" s="3" t="str">
        <x:v>보통</x:v>
      </x:c>
      <x:c r="U114" s="3" t="str"/>
      <x:c r="V114" s="3" t="str">
        <x:v>확인한 공식 지정 없음/미검증</x:v>
      </x:c>
      <x:c r="W114" s="3" t="str">
        <x:v>NCT06252220</x:v>
      </x:c>
      <x:c r="X114" s="3" t="str">
        <x:v>RECRUITING</x:v>
      </x:c>
      <x:c r="Y114" s="3" t="str">
        <x:v>2026-11-09 (ESTIMATED)</x:v>
      </x:c>
      <x:c r="Z114" s="3" t="str">
        <x:v>2026-11-09 (ESTIMATED)</x:v>
      </x:c>
      <x:c r="AA114" s="3" t="str">
        <x:v>2026-04-09</x:v>
      </x:c>
      <x:c r="AB114" s="3" t="str">
        <x:v>공식 계약으로 별도 확인 필요</x:v>
      </x:c>
      <x:c r="AC114" s="3" t="str">
        <x:v>NeuroBo Pharmaceuticals Inc.</x:v>
      </x:c>
      <x:c r="AD114" s="3" t="str">
        <x:v>프로그램별 권리: 매출귀속 설명 참고</x:v>
      </x:c>
      <x:c r="AE114" s="3" t="str">
        <x:v>본조사 확인 못함 (공개 여부/정확률 미검증)</x:v>
      </x:c>
      <x:c r="AF114" s="3" t="str">
        <x:v>매출귀속 설명 참고</x:v>
      </x:c>
      <x:c r="AG114" s="3" t="str">
        <x:v>특정 CDMO 공개 확인 못함</x:v>
      </x:c>
      <x:c r="AH114" s="3" t="str">
        <x:v>매출귀속 설명 참고</x:v>
      </x:c>
      <x:c r="AI114" s="3" t="str">
        <x:v>본조사 확인 못함 (공개 여부/정확률 미검증)</x:v>
      </x:c>
      <x:c r="AJ114" s="3" t="str">
        <x:v>조건부; 확정매출과 구분</x:v>
      </x:c>
      <x:c r="AK114" s="3" t="str">
        <x:v>본조사 확인 못함 (공개 여부/정확률 미검증)</x:v>
      </x:c>
      <x:c r="AL114" s="3" t="str">
        <x:v>본조사 확인 못함 (공개 여부/정확률 미검증)</x:v>
      </x:c>
      <x:c r="AM114" s="3" t="str">
        <x:v>공식/등록 단계 확인</x:v>
      </x:c>
      <x:c r="AN114" s="3" t="str">
        <x:v>2026-10-12 KST</x:v>
      </x:c>
      <x:c r="AO114" s="3" t="str">
        <x:v>S086; S241</x:v>
      </x:c>
      <x:c r="AP114" s="3" t="str">
        <x:v>https://www.donga-st.com/
https://clinicaltrials.gov/study/NCT06252220</x:v>
      </x:c>
    </x:row>
    <x:row r="115" ht="112" customHeight="1">
      <x:c r="A115" s="3" t="str">
        <x:v>P110</x:v>
      </x:c>
      <x:c r="B115" s="3" t="str">
        <x:v>한국</x:v>
      </x:c>
      <x:c r="C115" s="3" t="str">
        <x:v>HK이노엔</x:v>
      </x:c>
      <x:c r="D115" s="3" t="str">
        <x:v>195940</x:v>
      </x:c>
      <x:c r="E115" s="3" t="str">
        <x:v>tegoprazan / K-CAB</x:v>
      </x:c>
      <x:c r="F115" s="3" t="str">
        <x:v>미국 GERD</x:v>
      </x:c>
      <x:c r="G115" s="3" t="str">
        <x:v>P-CAB 소분자</x:v>
      </x:c>
      <x:c r="H115" s="3" t="str">
        <x:v>위산 분비 펌프를 빠르게 억제한다.</x:v>
      </x:c>
      <x:c r="I115" s="10" t="str">
        <x:v>허가신청</x:v>
      </x:c>
      <x:c r="J115" s="10" t="str">
        <x:v>회사 연혁: US NDA2026-06 제출</x:v>
      </x:c>
      <x:c r="K115" s="3" t="str">
        <x:v>제출 ≠ 접수 ≠ 결정; 최신 FDA 날짜 미확인</x:v>
      </x:c>
      <x:c r="L115" s="3" t="str">
        <x:v>접수·PDUFA·FDA 결정</x:v>
      </x:c>
      <x:c r="M115" s="3" t="str">
        <x:v>2027 분석 전망</x:v>
      </x:c>
      <x:c r="N115" s="3" t="str">
        <x:v>제출 공식; 결정 분석 추정</x:v>
      </x:c>
      <x:c r="O115" s="3" t="str">
        <x:v>중간: 인간 근거 있으나 확증·안전성 필요</x:v>
      </x:c>
      <x:c r="P115" s="3" t="str">
        <x:v>vonoprazan; PPI</x:v>
      </x:c>
      <x:c r="Q115" s="3" t="str">
        <x:v>2030 위험조정 제품매출 3.0–384.0m USD (분석가정; 회사수취는 계약별)</x:v>
      </x:c>
      <x:c r="R115" s="3" t="str">
        <x:v>Sebela/Braintree 미국 판매; HK기술료/royalty; Raqualia 의무</x:v>
      </x:c>
      <x:c r="S115" s="3" t="str">
        <x:v>라벨·특허·상환·net royalty</x:v>
      </x:c>
      <x:c r="T115" s="3" t="str">
        <x:v>큼</x:v>
      </x:c>
      <x:c r="U115" s="3" t="str"/>
      <x:c r="V115" s="3" t="str">
        <x:v>확인한 공식 지정 없음/미검증</x:v>
      </x:c>
      <x:c r="W115" s="3" t="str"/>
      <x:c r="X115" s="3"/>
      <x:c r="Y115" s="3"/>
      <x:c r="Z115" s="3"/>
      <x:c r="AA115" s="3"/>
      <x:c r="AB115" s="3" t="str">
        <x:v>공식 계약으로 별도 확인 필요</x:v>
      </x:c>
      <x:c r="AC115" s="3" t="str">
        <x:v>회사/파트너: 임상등록 원문 전수 확인 미완료</x:v>
      </x:c>
      <x:c r="AD115" s="3" t="str">
        <x:v>프로그램별 권리: 매출귀속 설명 참고</x:v>
      </x:c>
      <x:c r="AE115" s="3" t="str">
        <x:v>본조사 확인 못함 (공개 여부/정확률 미검증)</x:v>
      </x:c>
      <x:c r="AF115" s="3" t="str">
        <x:v>매출귀속 설명 참고</x:v>
      </x:c>
      <x:c r="AG115" s="3" t="str">
        <x:v>특정 CDMO 공개 확인 못함</x:v>
      </x:c>
      <x:c r="AH115" s="3" t="str">
        <x:v>매출귀속 설명 참고</x:v>
      </x:c>
      <x:c r="AI115" s="3" t="str">
        <x:v>본조사 확인 못함 (공개 여부/정확률 미검증)</x:v>
      </x:c>
      <x:c r="AJ115" s="3" t="str">
        <x:v>조건부; 확정매출과 구분</x:v>
      </x:c>
      <x:c r="AK115" s="3" t="str">
        <x:v>본조사 확인 못함 (공개 여부/정확률 미검증)</x:v>
      </x:c>
      <x:c r="AL115" s="3" t="str">
        <x:v>본조사 확인 못함 (공개 여부/정확률 미검증)</x:v>
      </x:c>
      <x:c r="AM115" s="3" t="str">
        <x:v>공식/등록 단계 확인</x:v>
      </x:c>
      <x:c r="AN115" s="3" t="str">
        <x:v>2026-10-12 KST</x:v>
      </x:c>
      <x:c r="AO115" s="3" t="str">
        <x:v>S087</x:v>
      </x:c>
      <x:c r="AP115" s="3" t="str">
        <x:v>https://www.inno-n.com/eng/company/history</x:v>
      </x:c>
    </x:row>
    <x:row r="116" ht="112" customHeight="1">
      <x:c r="A116" s="3" t="str">
        <x:v>P111</x:v>
      </x:c>
      <x:c r="B116" s="3" t="str">
        <x:v>한국</x:v>
      </x:c>
      <x:c r="C116" s="3" t="str">
        <x:v>대웅제약</x:v>
      </x:c>
      <x:c r="D116" s="3" t="str">
        <x:v>069620</x:v>
      </x:c>
      <x:c r="E116" s="3" t="str">
        <x:v>bersiporocin / DWN12088</x:v>
      </x:c>
      <x:c r="F116" s="3" t="str">
        <x:v>특발성 폐섬유증</x:v>
      </x:c>
      <x:c r="G116" s="3" t="str">
        <x:v>PRS 억제</x:v>
      </x:c>
      <x:c r="H116" s="3" t="str">
        <x:v>콜라겐 생성 경로를 줄여 섬유화를 억제하려 한다.</x:v>
      </x:c>
      <x:c r="I116" s="12" t="str">
        <x:v>2상</x:v>
      </x:c>
      <x:c r="J116" s="12" t="str">
        <x:v>NCT05389215 ACTIVE_NOT_RECRUITING</x:v>
      </x:c>
      <x:c r="K116" s="3" t="str">
        <x:v>기전은 새로운 편이나 인간 FVC/안전성 최신자료 미확인</x:v>
      </x:c>
      <x:c r="L116" s="3" t="str">
        <x:v>2상 FVC·안전성</x:v>
      </x:c>
      <x:c r="M116" s="3" t="str">
        <x:v>등록 primary2026-10-13; 결과발표일 회사 미공개</x:v>
      </x:c>
      <x:c r="N116" s="3" t="str">
        <x:v>등록자료 종료일≠결과일</x:v>
      </x:c>
      <x:c r="O116" s="3" t="str">
        <x:v>낮음/판단유보: 초기·실패·최신 상태 미확인</x:v>
      </x:c>
      <x:c r="P116" s="3" t="str">
        <x:v>nintedanib; pirfenidone; treprostinil</x:v>
      </x:c>
      <x:c r="Q116" s="3" t="str">
        <x:v>2030년 시나리오 모델 대상이면 별도 시트 참조; 그 외 정량 미산정</x:v>
      </x:c>
      <x:c r="R116" s="3" t="str">
        <x:v>Daewoong; partner지역권 계약별</x:v>
      </x:c>
      <x:c r="S116" s="3" t="str">
        <x:v>신장/간·호흡 지표·경쟁</x:v>
      </x:c>
      <x:c r="T116" s="3" t="str">
        <x:v>보통</x:v>
      </x:c>
      <x:c r="U116" s="3" t="str"/>
      <x:c r="V116" s="3" t="str">
        <x:v>확인한 공식 지정 없음/미검증</x:v>
      </x:c>
      <x:c r="W116" s="3" t="str">
        <x:v>NCT05389215</x:v>
      </x:c>
      <x:c r="X116" s="3" t="str">
        <x:v>ACTIVE_NOT_RECRUITING</x:v>
      </x:c>
      <x:c r="Y116" s="3" t="str">
        <x:v>2026-10-13 (ESTIMATED)</x:v>
      </x:c>
      <x:c r="Z116" s="3" t="str">
        <x:v>2027-01-30 (ESTIMATED)</x:v>
      </x:c>
      <x:c r="AA116" s="3" t="str">
        <x:v>2026-07-16</x:v>
      </x:c>
      <x:c r="AB116" s="3" t="str">
        <x:v>공식 계약으로 별도 확인 필요</x:v>
      </x:c>
      <x:c r="AC116" s="3" t="str">
        <x:v>Daewoong Pharmaceutical Co. LTD.</x:v>
      </x:c>
      <x:c r="AD116" s="3" t="str">
        <x:v>프로그램별 권리: 매출귀속 설명 참고</x:v>
      </x:c>
      <x:c r="AE116" s="3" t="str">
        <x:v>본조사 확인 못함 (공개 여부/정확률 미검증)</x:v>
      </x:c>
      <x:c r="AF116" s="3" t="str">
        <x:v>매출귀속 설명 참고</x:v>
      </x:c>
      <x:c r="AG116" s="3" t="str">
        <x:v>특정 CDMO 공개 확인 못함</x:v>
      </x:c>
      <x:c r="AH116" s="3" t="str">
        <x:v>매출귀속 설명 참고</x:v>
      </x:c>
      <x:c r="AI116" s="3" t="str">
        <x:v>본조사 확인 못함 (공개 여부/정확률 미검증)</x:v>
      </x:c>
      <x:c r="AJ116" s="3" t="str">
        <x:v>조건부; 확정매출과 구분</x:v>
      </x:c>
      <x:c r="AK116" s="3" t="str">
        <x:v>본조사 확인 못함 (공개 여부/정확률 미검증)</x:v>
      </x:c>
      <x:c r="AL116" s="3" t="str">
        <x:v>본조사 확인 못함 (공개 여부/정확률 미검증)</x:v>
      </x:c>
      <x:c r="AM116" s="3" t="str">
        <x:v>공식/등록 단계 확인</x:v>
      </x:c>
      <x:c r="AN116" s="3" t="str">
        <x:v>2026-10-12 KST</x:v>
      </x:c>
      <x:c r="AO116" s="3" t="str">
        <x:v>S089; S242</x:v>
      </x:c>
      <x:c r="AP116" s="3" t="str">
        <x:v>https://www.daewoong.co.kr/files/esg/ESG/2025_Daewoong_Pharmaceutical_Sustainability_Report%28KOR%29_f.pdf
https://clinicaltrials.gov/study/NCT05389215</x:v>
      </x:c>
    </x:row>
    <x:row r="117" ht="112" customHeight="1">
      <x:c r="A117" s="3" t="str">
        <x:v>P112</x:v>
      </x:c>
      <x:c r="B117" s="3" t="str">
        <x:v>한국</x:v>
      </x:c>
      <x:c r="C117" s="3" t="str">
        <x:v>SK바이오사이언스</x:v>
      </x:c>
      <x:c r="D117" s="3" t="str">
        <x:v>302440</x:v>
      </x:c>
      <x:c r="E117" s="3" t="str">
        <x:v>GBP410 / SP0202</x:v>
      </x:c>
      <x:c r="F117" s="3" t="str">
        <x:v>소아 폐렴구균 예방</x:v>
      </x:c>
      <x:c r="G117" s="3" t="str">
        <x:v>21가 단백결합 백신</x:v>
      </x:c>
      <x:c r="H117" s="3" t="str">
        <x:v>폐렴구균 21개 혈청형에 면역을 유도한다.</x:v>
      </x:c>
      <x:c r="I117" s="10" t="str">
        <x:v>3상</x:v>
      </x:c>
      <x:c r="J117" s="10" t="str">
        <x:v>약7,700 소아; Sanofi 공동</x:v>
      </x:c>
      <x:c r="K117" s="3" t="str">
        <x:v>면역원성·혈청형별 비열등성·안전성 필요</x:v>
      </x:c>
      <x:c r="L117" s="3" t="str">
        <x:v>3상 완료·주요 결과</x:v>
      </x:c>
      <x:c r="M117" s="3" t="str">
        <x:v>2027 회사 개발 목표</x:v>
      </x:c>
      <x:c r="N117" s="3" t="str">
        <x:v>회사 완료목표; 결과 발표일과 구분</x:v>
      </x:c>
      <x:c r="O117" s="3" t="str">
        <x:v>중간: 인간 근거 있으나 확증·안전성 필요</x:v>
      </x:c>
      <x:c r="P117" s="3" t="str">
        <x:v>Prevnar; Vaxneuvance; 다른 PCV</x:v>
      </x:c>
      <x:c r="Q117" s="3" t="str">
        <x:v>2030 위험조정 제품매출 0.4–61.7m USD (분석가정; 회사수취는 계약별)</x:v>
      </x:c>
      <x:c r="R117" s="3" t="str">
        <x:v>Sanofi 글로벌/지역권; SK개발·생산·수익분배는 계약별</x:v>
      </x:c>
      <x:c r="S117" s="3" t="str">
        <x:v>혈청형·면역가교·제조·경쟁</x:v>
      </x:c>
      <x:c r="T117" s="3" t="str">
        <x:v>큼</x:v>
      </x:c>
      <x:c r="U117" s="3" t="str"/>
      <x:c r="V117" s="3" t="str">
        <x:v>확인한 공식 지정 없음/미검증</x:v>
      </x:c>
      <x:c r="W117" s="3" t="str"/>
      <x:c r="X117" s="3"/>
      <x:c r="Y117" s="3"/>
      <x:c r="Z117" s="3"/>
      <x:c r="AA117" s="3"/>
      <x:c r="AB117" s="3" t="str">
        <x:v>공식 계약으로 별도 확인 필요</x:v>
      </x:c>
      <x:c r="AC117" s="3" t="str">
        <x:v>회사/파트너: 임상등록 원문 전수 확인 미완료</x:v>
      </x:c>
      <x:c r="AD117" s="3" t="str">
        <x:v>프로그램별 권리: 매출귀속 설명 참고</x:v>
      </x:c>
      <x:c r="AE117" s="3" t="str">
        <x:v>본조사 확인 못함 (공개 여부/정확률 미검증)</x:v>
      </x:c>
      <x:c r="AF117" s="3" t="str">
        <x:v>매출귀속 설명 참고</x:v>
      </x:c>
      <x:c r="AG117" s="3" t="str">
        <x:v>특정 CDMO 공개 확인 못함</x:v>
      </x:c>
      <x:c r="AH117" s="3" t="str">
        <x:v>매출귀속 설명 참고</x:v>
      </x:c>
      <x:c r="AI117" s="3" t="str">
        <x:v>본조사 확인 못함 (공개 여부/정확률 미검증)</x:v>
      </x:c>
      <x:c r="AJ117" s="3" t="str">
        <x:v>조건부; 확정매출과 구분</x:v>
      </x:c>
      <x:c r="AK117" s="3" t="str">
        <x:v>본조사 확인 못함 (공개 여부/정확률 미검증)</x:v>
      </x:c>
      <x:c r="AL117" s="3" t="str">
        <x:v>본조사 확인 못함 (공개 여부/정확률 미검증)</x:v>
      </x:c>
      <x:c r="AM117" s="3" t="str">
        <x:v>공식/등록 단계 확인</x:v>
      </x:c>
      <x:c r="AN117" s="3" t="str">
        <x:v>2026-10-12 KST</x:v>
      </x:c>
      <x:c r="AO117" s="3" t="str">
        <x:v>S091</x:v>
      </x:c>
      <x:c r="AP117" s="3" t="str">
        <x:v>https://www.skbioscience.com/kr/news/news_01_01?id=287&amp;mode=2</x:v>
      </x:c>
    </x:row>
    <x:row r="118" ht="112" customHeight="1">
      <x:c r="A118" s="3" t="str">
        <x:v>P113</x:v>
      </x:c>
      <x:c r="B118" s="3" t="str">
        <x:v>한국</x:v>
      </x:c>
      <x:c r="C118" s="3" t="str">
        <x:v>제넥신</x:v>
      </x:c>
      <x:c r="D118" s="3" t="str">
        <x:v>095700</x:v>
      </x:c>
      <x:c r="E118" s="3" t="str">
        <x:v>GX-188E</x:v>
      </x:c>
      <x:c r="F118" s="3" t="str">
        <x:v>HPV 관련 자궁경부암</x:v>
      </x:c>
      <x:c r="G118" s="3" t="str">
        <x:v>DNA 치료백신</x:v>
      </x:c>
      <x:c r="H118" s="3" t="str">
        <x:v>HPV 암 관련 항원에 대한 T세포 반응을 유도한다.</x:v>
      </x:c>
      <x:c r="I118" s="13" t="str">
        <x:v>2상(구자료)</x:v>
      </x:c>
      <x:c r="J118" s="13" t="str">
        <x:v>최신 글로벌 sponsor·모집 상태 미확인</x:v>
      </x:c>
      <x:c r="K118" s="3" t="str">
        <x:v>치료백신이며 예방 HPV 백신과 다름; 최신 ORR/OS 미확인</x:v>
      </x:c>
      <x:c r="L118" s="3" t="str">
        <x:v>후속 확증 개발 계획</x:v>
      </x:c>
      <x:c r="M118" s="3" t="str">
        <x:v>회사 미공개</x:v>
      </x:c>
      <x:c r="N118" s="3" t="str">
        <x:v>미검증</x:v>
      </x:c>
      <x:c r="O118" s="3" t="str">
        <x:v>낮음/판단유보: 초기·실패·최신 상태 미확인</x:v>
      </x:c>
      <x:c r="P118" s="3" t="str">
        <x:v>PD-1; chemo; tisotumab</x:v>
      </x:c>
      <x:c r="Q118" s="3" t="str">
        <x:v>2030년 시나리오 모델 대상이면 별도 시트 참조; 그 외 정량 미산정</x:v>
      </x:c>
      <x:c r="R118" s="3" t="str">
        <x:v>Genexine; 지역권/partner재확인</x:v>
      </x:c>
      <x:c r="S118" s="3" t="str">
        <x:v>초기 병용·대조 없음·자금</x:v>
      </x:c>
      <x:c r="T118" s="3" t="str">
        <x:v>보통</x:v>
      </x:c>
      <x:c r="U118" s="3" t="str"/>
      <x:c r="V118" s="3" t="str">
        <x:v>확인한 공식 지정 없음/미검증</x:v>
      </x:c>
      <x:c r="W118" s="3" t="str">
        <x:v>NCT05286060</x:v>
      </x:c>
      <x:c r="X118" s="3" t="str">
        <x:v>ACTIVE_NOT_RECRUITING</x:v>
      </x:c>
      <x:c r="Y118" s="3" t="str">
        <x:v>2026-10 (ESTIMATED)</x:v>
      </x:c>
      <x:c r="Z118" s="3" t="str">
        <x:v>2026-12 (ESTIMATED)</x:v>
      </x:c>
      <x:c r="AA118" s="3" t="str">
        <x:v>2026-02-09</x:v>
      </x:c>
      <x:c r="AB118" s="3" t="str">
        <x:v>공식 계약으로 별도 확인 필요</x:v>
      </x:c>
      <x:c r="AC118" s="3" t="str">
        <x:v>Yonsei University</x:v>
      </x:c>
      <x:c r="AD118" s="3" t="str">
        <x:v>프로그램별 권리: 매출귀속 설명 참고</x:v>
      </x:c>
      <x:c r="AE118" s="3" t="str">
        <x:v>본조사 확인 못함 (공개 여부/정확률 미검증)</x:v>
      </x:c>
      <x:c r="AF118" s="3" t="str">
        <x:v>매출귀속 설명 참고</x:v>
      </x:c>
      <x:c r="AG118" s="3" t="str">
        <x:v>특정 CDMO 공개 확인 못함</x:v>
      </x:c>
      <x:c r="AH118" s="3" t="str">
        <x:v>매출귀속 설명 참고</x:v>
      </x:c>
      <x:c r="AI118" s="3" t="str">
        <x:v>본조사 확인 못함 (공개 여부/정확률 미검증)</x:v>
      </x:c>
      <x:c r="AJ118" s="3" t="str">
        <x:v>조건부; 확정매출과 구분</x:v>
      </x:c>
      <x:c r="AK118" s="3" t="str">
        <x:v>본조사 확인 못함 (공개 여부/정확률 미검증)</x:v>
      </x:c>
      <x:c r="AL118" s="3" t="str">
        <x:v>본조사 확인 못함 (공개 여부/정확률 미검증)</x:v>
      </x:c>
      <x:c r="AM118" s="3" t="str">
        <x:v>최신 결과·상태 확인 제한</x:v>
      </x:c>
      <x:c r="AN118" s="3" t="str">
        <x:v>2026-10-12 KST</x:v>
      </x:c>
      <x:c r="AO118" s="3" t="str">
        <x:v>S093; S243</x:v>
      </x:c>
      <x:c r="AP118" s="3" t="str">
        <x:v>https://www.genexine.com/ko/investors/board/862
https://clinicaltrials.gov/study/NCT05286060</x:v>
      </x:c>
    </x:row>
    <x:row r="119" ht="112" customHeight="1">
      <x:c r="A119" s="3" t="str">
        <x:v>P114</x:v>
      </x:c>
      <x:c r="B119" s="3" t="str">
        <x:v>한국</x:v>
      </x:c>
      <x:c r="C119" s="3" t="str">
        <x:v>에스티팜</x:v>
      </x:c>
      <x:c r="D119" s="3" t="str">
        <x:v>237690</x:v>
      </x:c>
      <x:c r="E119" s="3" t="str">
        <x:v>pirmitegravir / STP0404</x:v>
      </x:c>
      <x:c r="F119" s="3" t="str">
        <x:v>HIV 치료</x:v>
      </x:c>
      <x:c r="G119" s="3" t="str">
        <x:v>allosteric integrase 억제</x:v>
      </x:c>
      <x:c r="H119" s="3" t="str">
        <x:v>HIV integrase의 다른 부위를 겨냥해 복제를 막는다.</x:v>
      </x:c>
      <x:c r="I119" s="12" t="str">
        <x:v>2a상 완료</x:v>
      </x:c>
      <x:c r="J119" s="12" t="str">
        <x:v>36명 10일 투여 proof-of-concept; 2026 결과 공지</x:v>
      </x:c>
      <x:c r="K119" s="3" t="str">
        <x:v>단기 바이러스 감소 ≠ HIV 예방백신·완치; 최신 감소 수치 미추출</x:v>
      </x:c>
      <x:c r="L119" s="3" t="str">
        <x:v>2b/병용 계획·제휴</x:v>
      </x:c>
      <x:c r="M119" s="3" t="str">
        <x:v>회사 미공개</x:v>
      </x:c>
      <x:c r="N119" s="3" t="str">
        <x:v>후속 날짜 미공개</x:v>
      </x:c>
      <x:c r="O119" s="3" t="str">
        <x:v>중간: 인간 근거 있으나 확증·안전성 필요</x:v>
      </x:c>
      <x:c r="P119" s="3" t="str">
        <x:v>기존 INSTI; lenacapavir</x:v>
      </x:c>
      <x:c r="Q119" s="3" t="str">
        <x:v>2030년 시나리오 모델 대상이면 별도 시트 참조; 그 외 정량 미산정</x:v>
      </x:c>
      <x:c r="R119" s="3" t="str">
        <x:v>STPharm 자체/후속권리 별도</x:v>
      </x:c>
      <x:c r="S119" s="3" t="str">
        <x:v>짧은 치료·내성·비교·개발비</x:v>
      </x:c>
      <x:c r="T119" s="3" t="str">
        <x:v>보통</x:v>
      </x:c>
      <x:c r="U119" s="3" t="str"/>
      <x:c r="V119" s="3" t="str">
        <x:v>확인한 공식 지정 없음/미검증</x:v>
      </x:c>
      <x:c r="W119" s="3" t="str">
        <x:v>NCT05869643</x:v>
      </x:c>
      <x:c r="X119" s="3" t="str">
        <x:v>COMPLETED</x:v>
      </x:c>
      <x:c r="Y119" s="3" t="str">
        <x:v>2026-04-25 (ACTUAL)</x:v>
      </x:c>
      <x:c r="Z119" s="3" t="str">
        <x:v>2026-05-06 (ACTUAL)</x:v>
      </x:c>
      <x:c r="AA119" s="3" t="str">
        <x:v>2026-05-08</x:v>
      </x:c>
      <x:c r="AB119" s="3" t="str">
        <x:v>STPharm</x:v>
      </x:c>
      <x:c r="AC119" s="3" t="str">
        <x:v>ST Pharm Co., Ltd.</x:v>
      </x:c>
      <x:c r="AD119" s="3" t="str">
        <x:v>STPharm/후속계약 확인</x:v>
      </x:c>
      <x:c r="AE119" s="3" t="str">
        <x:v>본조사 확인 못함 (공개 여부/정확률 미검증)</x:v>
      </x:c>
      <x:c r="AF119" s="3" t="str">
        <x:v>매출귀속 설명 참고</x:v>
      </x:c>
      <x:c r="AG119" s="3" t="str">
        <x:v>STPharm 합성 역량; 자기개발약과 고객 CDMO 계약 분리</x:v>
      </x:c>
      <x:c r="AH119" s="3" t="str">
        <x:v>매출귀속 설명 참고</x:v>
      </x:c>
      <x:c r="AI119" s="3" t="str">
        <x:v>본조사 확인 못함 (공개 여부/정확률 미검증)</x:v>
      </x:c>
      <x:c r="AJ119" s="3" t="str">
        <x:v>조건부; 확정매출과 구분</x:v>
      </x:c>
      <x:c r="AK119" s="3" t="str">
        <x:v>본조사 확인 못함 (공개 여부/정확률 미검증)</x:v>
      </x:c>
      <x:c r="AL119" s="3" t="str">
        <x:v>본조사 확인 못함 (공개 여부/정확률 미검증)</x:v>
      </x:c>
      <x:c r="AM119" s="3" t="str">
        <x:v>공식/등록 단계 확인</x:v>
      </x:c>
      <x:c r="AN119" s="3" t="str">
        <x:v>2026-10-12 KST</x:v>
      </x:c>
      <x:c r="AO119" s="3" t="str">
        <x:v>S130; S244</x:v>
      </x:c>
      <x:c r="AP119" s="3" t="str">
        <x:v>https://www.stpharm.co.kr/ko/pr/st-pharm-news/%EC%95%88%EB%82%B4-pirmitegravirstp0404-%EC%9E%84%EC%83%81-2a%EC%83%81-%EB%8C%80%EC%83%81%EC%9E%90-%EB%AA%A8%EC%A7%91-%EC%99%84%EB%A3%8C
https://clinicaltrials.gov/study/NCT05869643</x:v>
      </x:c>
    </x:row>
    <x:row r="120" ht="112" customHeight="1">
      <x:c r="A120" s="3" t="str">
        <x:v>P115</x:v>
      </x:c>
      <x:c r="B120" s="3" t="str">
        <x:v>주제 보완</x:v>
      </x:c>
      <x:c r="C120" s="3" t="str">
        <x:v>IAVI/MRNA</x:v>
      </x:c>
      <x:c r="D120" s="3" t="str">
        <x:v>IAVI/MRNA</x:v>
      </x:c>
      <x:c r="E120" s="3" t="str">
        <x:v>IAVI G004 (mRNA 면역원)</x:v>
      </x:c>
      <x:c r="F120" s="3" t="str">
        <x:v>HIV 예방백신</x:v>
      </x:c>
      <x:c r="G120" s="3" t="str">
        <x:v>mRNA 순차 면역</x:v>
      </x:c>
      <x:c r="H120" s="3" t="str">
        <x:v>희귀 중화항체 전구 B세포를 순차 훈련한다.</x:v>
      </x:c>
      <x:c r="I120" s="12" t="str">
        <x:v>1상</x:v>
      </x:c>
      <x:c r="J120" s="12" t="str">
        <x:v>2025-12 첫 투여; 2026-01 공식 공지</x:v>
      </x:c>
      <x:c r="K120" s="3" t="str">
        <x:v>선행 human immune priming; 예방 효능·감염차단 미입증</x:v>
      </x:c>
      <x:c r="L120" s="3" t="str">
        <x:v>면역반응·다음 예방 개발</x:v>
      </x:c>
      <x:c r="M120" s="3" t="str">
        <x:v>2027–2028 분석 전망</x:v>
      </x:c>
      <x:c r="N120" s="3" t="str">
        <x:v>분석 추정; 결과일 미공개</x:v>
      </x:c>
      <x:c r="O120" s="3" t="str">
        <x:v>낮음/판단유보: 초기·실패·최신 상태 미확인</x:v>
      </x:c>
      <x:c r="P120" s="3" t="str">
        <x:v>PrEP; bNAb; 다른 HIV백신</x:v>
      </x:c>
      <x:c r="Q120" s="3" t="str">
        <x:v>2030년 시나리오 모델 대상이면 별도 시트 참조; 그 외 정량 미산정</x:v>
      </x:c>
      <x:c r="R120" s="3" t="str">
        <x:v>IAVI/Scripps·Moderna 플랫폼; 상업권·판매경제 미확인</x:v>
      </x:c>
      <x:c r="S120" s="3" t="str">
        <x:v>항체범위·면역 지속·실제 예방</x:v>
      </x:c>
      <x:c r="T120" s="3" t="str">
        <x:v>제한적</x:v>
      </x:c>
      <x:c r="U120" s="3" t="str"/>
      <x:c r="V120" s="3" t="str">
        <x:v>확인한 공식 지정 없음/미검증</x:v>
      </x:c>
      <x:c r="W120" s="3" t="str"/>
      <x:c r="X120" s="3"/>
      <x:c r="Y120" s="3"/>
      <x:c r="Z120" s="3"/>
      <x:c r="AA120" s="3"/>
      <x:c r="AB120" s="3" t="str">
        <x:v>공식 계약으로 별도 확인 필요</x:v>
      </x:c>
      <x:c r="AC120" s="3" t="str">
        <x:v>회사/파트너: 임상등록 원문 전수 확인 미완료</x:v>
      </x:c>
      <x:c r="AD120" s="3" t="str">
        <x:v>프로그램별 권리: 매출귀속 설명 참고</x:v>
      </x:c>
      <x:c r="AE120" s="3" t="str">
        <x:v>본조사 확인 못함 (공개 여부/정확률 미검증)</x:v>
      </x:c>
      <x:c r="AF120" s="3" t="str">
        <x:v>매출귀속 설명 참고</x:v>
      </x:c>
      <x:c r="AG120" s="3" t="str">
        <x:v>특정 CDMO 공개 확인 못함</x:v>
      </x:c>
      <x:c r="AH120" s="3" t="str">
        <x:v>매출귀속 설명 참고</x:v>
      </x:c>
      <x:c r="AI120" s="3" t="str">
        <x:v>본조사 확인 못함 (공개 여부/정확률 미검증)</x:v>
      </x:c>
      <x:c r="AJ120" s="3" t="str">
        <x:v>조건부; 확정매출과 구분</x:v>
      </x:c>
      <x:c r="AK120" s="3" t="str">
        <x:v>본조사 확인 못함 (공개 여부/정확률 미검증)</x:v>
      </x:c>
      <x:c r="AL120" s="3" t="str">
        <x:v>본조사 확인 못함 (공개 여부/정확률 미검증)</x:v>
      </x:c>
      <x:c r="AM120" s="3" t="str">
        <x:v>공식/등록 단계 확인</x:v>
      </x:c>
      <x:c r="AN120" s="3" t="str">
        <x:v>2026-10-12 KST</x:v>
      </x:c>
      <x:c r="AO120" s="3" t="str">
        <x:v>S131</x:v>
      </x:c>
      <x:c r="AP120" s="3" t="str">
        <x:v>https://www.iavi.org/press-release/iavi-announces-first-vaccinations-in-iavi-g004-a-phase-1-clinical-trial-of-a-promising-hiv-vaccine-approach/</x:v>
      </x:c>
    </x:row>
    <x:row r="121" ht="112" customHeight="1">
      <x:c r="A121" s="3" t="str">
        <x:v>P116</x:v>
      </x:c>
      <x:c r="B121" s="3" t="str">
        <x:v>주제 보완</x:v>
      </x:c>
      <x:c r="C121" s="3" t="str">
        <x:v>ARCT/TMO</x:v>
      </x:c>
      <x:c r="D121" s="3" t="str">
        <x:v>ARCT/TMO</x:v>
      </x:c>
      <x:c r="E121" s="3" t="str">
        <x:v>ARCT-032</x:v>
      </x:c>
      <x:c r="F121" s="3" t="str">
        <x:v>낭포성섬유증</x:v>
      </x:c>
      <x:c r="G121" s="3" t="str">
        <x:v>흡입 mRNA</x:v>
      </x:c>
      <x:c r="H121" s="3" t="str">
        <x:v>폐에 정상 CFTR을 발현시킨다.</x:v>
      </x:c>
      <x:c r="I121" s="12" t="str">
        <x:v>2상</x:v>
      </x:c>
      <x:c r="J121" s="12" t="str">
        <x:v>2026 TMO 협업 보도자료</x:v>
      </x:c>
      <x:c r="K121" s="3" t="str">
        <x:v>반복 흡입의 인간 폐기능·안전성 검증 필요</x:v>
      </x:c>
      <x:c r="L121" s="3" t="str">
        <x:v>다회투여 결과·제조</x:v>
      </x:c>
      <x:c r="M121" s="3" t="str">
        <x:v>2027–2028 분석 전망</x:v>
      </x:c>
      <x:c r="N121" s="3" t="str">
        <x:v>정확한 결과일 미공개</x:v>
      </x:c>
      <x:c r="O121" s="3" t="str">
        <x:v>중간: 인간 근거 있으나 확증·안전성 필요</x:v>
      </x:c>
      <x:c r="P121" s="3" t="str">
        <x:v>CFTR modulator; 유전자치료</x:v>
      </x:c>
      <x:c r="Q121" s="3" t="str">
        <x:v>2030년 시나리오 모델 대상이면 별도 시트 참조; 그 외 정량 미산정</x:v>
      </x:c>
      <x:c r="R121" s="3" t="str">
        <x:v>Arcturus 제품권; TMO 확인된 협업 범위만</x:v>
      </x:c>
      <x:c r="S121" s="3" t="str">
        <x:v>폐전달·반복염증·상환</x:v>
      </x:c>
      <x:c r="T121" s="3" t="str">
        <x:v>보통</x:v>
      </x:c>
      <x:c r="U121" s="3" t="str"/>
      <x:c r="V121" s="3" t="str">
        <x:v>확인한 공식 지정 없음/미검증</x:v>
      </x:c>
      <x:c r="W121" s="3" t="str">
        <x:v>NCT06747858</x:v>
      </x:c>
      <x:c r="X121" s="3" t="str">
        <x:v>RECRUITING</x:v>
      </x:c>
      <x:c r="Y121" s="3" t="str">
        <x:v>2027-06 (ESTIMATED)</x:v>
      </x:c>
      <x:c r="Z121" s="3" t="str">
        <x:v>2027-06 (ESTIMATED)</x:v>
      </x:c>
      <x:c r="AA121" s="3" t="str">
        <x:v>2026-05-08</x:v>
      </x:c>
      <x:c r="AB121" s="3" t="str">
        <x:v>공식 계약으로 별도 확인 필요</x:v>
      </x:c>
      <x:c r="AC121" s="3" t="str">
        <x:v>Arcturus Therapeutics, Inc.</x:v>
      </x:c>
      <x:c r="AD121" s="3" t="str">
        <x:v>프로그램별 권리: 매출귀속 설명 참고</x:v>
      </x:c>
      <x:c r="AE121" s="3" t="str">
        <x:v>본조사 확인 못함 (공개 여부/정확률 미검증)</x:v>
      </x:c>
      <x:c r="AF121" s="3" t="str">
        <x:v>매출귀속 설명 참고</x:v>
      </x:c>
      <x:c r="AG121" s="3" t="str">
        <x:v>특정 CDMO 공개 확인 못함</x:v>
      </x:c>
      <x:c r="AH121" s="3" t="str">
        <x:v>매출귀속 설명 참고</x:v>
      </x:c>
      <x:c r="AI121" s="3" t="str">
        <x:v>본조사 확인 못함 (공개 여부/정확률 미검증)</x:v>
      </x:c>
      <x:c r="AJ121" s="3" t="str">
        <x:v>조건부; 확정매출과 구분</x:v>
      </x:c>
      <x:c r="AK121" s="3" t="str">
        <x:v>본조사 확인 못함 (공개 여부/정확률 미검증)</x:v>
      </x:c>
      <x:c r="AL121" s="3" t="str">
        <x:v>본조사 확인 못함 (공개 여부/정확률 미검증)</x:v>
      </x:c>
      <x:c r="AM121" s="3" t="str">
        <x:v>공식/등록 단계 확인</x:v>
      </x:c>
      <x:c r="AN121" s="3" t="str">
        <x:v>2026-10-12 KST</x:v>
      </x:c>
      <x:c r="AO121" s="3" t="str">
        <x:v>S132; S245</x:v>
      </x:c>
      <x:c r="AP121" s="3" t="str">
        <x:v>https://www.nasdaq.com/press-release/arcturus-therapeutics-announces-strategic-collaboration-thermo-fisher-scientific
https://clinicaltrials.gov/study/NCT06747858</x:v>
      </x:c>
    </x:row>
    <x:row r="122" ht="112" customHeight="1">
      <x:c r="A122" s="3" t="str">
        <x:v>P117</x:v>
      </x:c>
      <x:c r="B122" s="3" t="str">
        <x:v>주제 보완</x:v>
      </x:c>
      <x:c r="C122" s="3" t="str">
        <x:v>FATE</x:v>
      </x:c>
      <x:c r="D122" s="3" t="str">
        <x:v>FATE</x:v>
      </x:c>
      <x:c r="E122" s="3" t="str">
        <x:v>FT522</x:v>
      </x:c>
      <x:c r="F122" s="3" t="str">
        <x:v>암·자가면역</x:v>
      </x:c>
      <x:c r="G122" s="3" t="str">
        <x:v>iPSC CAR-NK</x:v>
      </x:c>
      <x:c r="H122" s="3" t="str">
        <x:v>표준화 NK 세포를 만들어 표적 B세포/암세포를 제거한다.</x:v>
      </x:c>
      <x:c r="I122" s="13" t="str">
        <x:v>1상 완료/후속확인</x:v>
      </x:c>
      <x:c r="J122" s="13" t="str">
        <x:v>대표1상 NCT05950334 COMPLETED; 다른 적응증 후속 미확인</x:v>
      </x:c>
      <x:c r="K122" s="3" t="str">
        <x:v>CAR-NK 플랫폼 ≠ 확증된 지속 remission</x:v>
      </x:c>
      <x:c r="L122" s="3" t="str">
        <x:v>초기 인간 데이터</x:v>
      </x:c>
      <x:c r="M122" s="3" t="str">
        <x:v>회사 미공개</x:v>
      </x:c>
      <x:c r="N122" s="3" t="str">
        <x:v>등록 완료; 신규 active시험 미확인</x:v>
      </x:c>
      <x:c r="O122" s="3" t="str">
        <x:v>낮음/판단유보: 초기·실패·최신 상태 미확인</x:v>
      </x:c>
      <x:c r="P122" s="3" t="str">
        <x:v>CAR-T; anti-CD20; NK</x:v>
      </x:c>
      <x:c r="Q122" s="3" t="str">
        <x:v>2030년 시나리오 모델 대상이면 별도 시트 참조; 그 외 정량 미산정</x:v>
      </x:c>
      <x:c r="R122" s="3" t="str">
        <x:v>Fate; 상장 core50 밖 보완</x:v>
      </x:c>
      <x:c r="S122" s="3" t="str">
        <x:v>지속성·세포생착·partner·자금</x:v>
      </x:c>
      <x:c r="T122" s="3" t="str">
        <x:v>제한적</x:v>
      </x:c>
      <x:c r="U122" s="3" t="str"/>
      <x:c r="V122" s="3" t="str">
        <x:v>확인한 공식 지정 없음/미검증</x:v>
      </x:c>
      <x:c r="W122" s="3" t="str">
        <x:v>NCT05950334</x:v>
      </x:c>
      <x:c r="X122" s="3" t="str">
        <x:v>COMPLETED</x:v>
      </x:c>
      <x:c r="Y122" s="3" t="str">
        <x:v>2025-06-06 (ACTUAL)</x:v>
      </x:c>
      <x:c r="Z122" s="3" t="str">
        <x:v>2025-06-30 (ACTUAL)</x:v>
      </x:c>
      <x:c r="AA122" s="3" t="str">
        <x:v>2025-08-22</x:v>
      </x:c>
      <x:c r="AB122" s="3" t="str">
        <x:v>공식 계약으로 별도 확인 필요</x:v>
      </x:c>
      <x:c r="AC122" s="3" t="str">
        <x:v>Fate Therapeutics</x:v>
      </x:c>
      <x:c r="AD122" s="3" t="str">
        <x:v>프로그램별 권리: 매출귀속 설명 참고</x:v>
      </x:c>
      <x:c r="AE122" s="3" t="str">
        <x:v>본조사 확인 못함 (공개 여부/정확률 미검증)</x:v>
      </x:c>
      <x:c r="AF122" s="3" t="str">
        <x:v>매출귀속 설명 참고</x:v>
      </x:c>
      <x:c r="AG122" s="3" t="str">
        <x:v>특정 CDMO 공개 확인 못함</x:v>
      </x:c>
      <x:c r="AH122" s="3" t="str">
        <x:v>매출귀속 설명 참고</x:v>
      </x:c>
      <x:c r="AI122" s="3" t="str">
        <x:v>본조사 확인 못함 (공개 여부/정확률 미검증)</x:v>
      </x:c>
      <x:c r="AJ122" s="3" t="str">
        <x:v>조건부; 확정매출과 구분</x:v>
      </x:c>
      <x:c r="AK122" s="3" t="str">
        <x:v>본조사 확인 못함 (공개 여부/정확률 미검증)</x:v>
      </x:c>
      <x:c r="AL122" s="3" t="str">
        <x:v>본조사 확인 못함 (공개 여부/정확률 미검증)</x:v>
      </x:c>
      <x:c r="AM122" s="3" t="str">
        <x:v>공식/등록 단계 확인</x:v>
      </x:c>
      <x:c r="AN122" s="3" t="str">
        <x:v>2026-10-12 KST</x:v>
      </x:c>
      <x:c r="AO122" s="3" t="str">
        <x:v>S133; S246</x:v>
      </x:c>
      <x:c r="AP122" s="3" t="str">
        <x:v>https://www.sec.gov/Archives/edgar/data/1434316/000119312526073699/fate-20251231.htm
https://clinicaltrials.gov/study/NCT05950334</x:v>
      </x:c>
    </x:row>
    <x:row r="123" ht="112" customHeight="1">
      <x:c r="A123" s="3" t="str">
        <x:v>P118</x:v>
      </x:c>
      <x:c r="B123" s="3" t="str">
        <x:v>주제 보완</x:v>
      </x:c>
      <x:c r="C123" s="3" t="str">
        <x:v>INVA</x:v>
      </x:c>
      <x:c r="D123" s="3" t="str">
        <x:v>INVA</x:v>
      </x:c>
      <x:c r="E123" s="3" t="str">
        <x:v>zoliflodacin / NUZOLVENCE</x:v>
      </x:c>
      <x:c r="F123" s="3" t="str">
        <x:v>약제내성 임질</x:v>
      </x:c>
      <x:c r="G123" s="3" t="str">
        <x:v>새 계열 항균 소분자</x:v>
      </x:c>
      <x:c r="H123" s="3" t="str">
        <x:v>세균 DNA 관련 효소를 새로운 방식으로 억제한다.</x:v>
      </x:c>
      <x:c r="I123" s="11" t="str">
        <x:v>승인/출시</x:v>
      </x:c>
      <x:c r="J123" s="11" t="str">
        <x:v>FDA2025 승인; 2026 H2 출시 계획</x:v>
      </x:c>
      <x:c r="K123" s="3" t="str">
        <x:v>내성 치료 혁신; HIV/암과 무관</x:v>
      </x:c>
      <x:c r="L123" s="3" t="str">
        <x:v>미국 출시·GARDP 접근권</x:v>
      </x:c>
      <x:c r="M123" s="3" t="str">
        <x:v>2026 Q4 잔여 출시 확인</x:v>
      </x:c>
      <x:c r="N123" s="3" t="str">
        <x:v>회사 가이던스</x:v>
      </x:c>
      <x:c r="O123" s="3" t="str">
        <x:v>높음: 승인/긍정 확증 근거. 확장·상업 성공은 별도</x:v>
      </x:c>
      <x:c r="P123" s="3" t="str">
        <x:v>ceftriaxone; gepotidacin</x:v>
      </x:c>
      <x:c r="Q123" s="3" t="str">
        <x:v>2030년 시나리오 모델 대상이면 별도 시트 참조; 그 외 정량 미산정</x:v>
      </x:c>
      <x:c r="R123" s="3" t="str">
        <x:v>Innoviva 자회사 미국; GARDP 일부 지역 접근권</x:v>
      </x:c>
      <x:c r="S123" s="3" t="str">
        <x:v>내성·항생제 수익성·가격·접근</x:v>
      </x:c>
      <x:c r="T123" s="3" t="str">
        <x:v>제한적</x:v>
      </x:c>
      <x:c r="U123" s="3" t="str"/>
      <x:c r="V123" s="3" t="str">
        <x:v>확인한 공식 지정 없음/미검증</x:v>
      </x:c>
      <x:c r="W123" s="3" t="str"/>
      <x:c r="X123" s="3"/>
      <x:c r="Y123" s="3"/>
      <x:c r="Z123" s="3"/>
      <x:c r="AA123" s="3"/>
      <x:c r="AB123" s="3" t="str">
        <x:v>공식 계약으로 별도 확인 필요</x:v>
      </x:c>
      <x:c r="AC123" s="3" t="str">
        <x:v>회사/파트너: 임상등록 원문 전수 확인 미완료</x:v>
      </x:c>
      <x:c r="AD123" s="3" t="str">
        <x:v>프로그램별 권리: 매출귀속 설명 참고</x:v>
      </x:c>
      <x:c r="AE123" s="3" t="str">
        <x:v>본조사 확인 못함 (공개 여부/정확률 미검증)</x:v>
      </x:c>
      <x:c r="AF123" s="3" t="str">
        <x:v>매출귀속 설명 참고</x:v>
      </x:c>
      <x:c r="AG123" s="3" t="str">
        <x:v>특정 CDMO 공개 확인 못함</x:v>
      </x:c>
      <x:c r="AH123" s="3" t="str">
        <x:v>매출귀속 설명 참고</x:v>
      </x:c>
      <x:c r="AI123" s="3" t="str">
        <x:v>본조사 확인 못함 (공개 여부/정확률 미검증)</x:v>
      </x:c>
      <x:c r="AJ123" s="3" t="str">
        <x:v>조건부; 확정매출과 구분</x:v>
      </x:c>
      <x:c r="AK123" s="3" t="str">
        <x:v>본조사 확인 못함 (공개 여부/정확률 미검증)</x:v>
      </x:c>
      <x:c r="AL123" s="3" t="str">
        <x:v>본조사 확인 못함 (공개 여부/정확률 미검증)</x:v>
      </x:c>
      <x:c r="AM123" s="3" t="str">
        <x:v>공식/등록 단계 확인</x:v>
      </x:c>
      <x:c r="AN123" s="3" t="str">
        <x:v>2026-10-12 KST</x:v>
      </x:c>
      <x:c r="AO123" s="3" t="str">
        <x:v>S134</x:v>
      </x:c>
      <x:c r="AP123" s="3" t="str">
        <x:v>https://innovivainc.gcs-web.com/news-releases/news-release-details/innoviva-reports-fourth-quarter-and-full-year-2025-financial</x:v>
      </x:c>
    </x:row>
    <x:row r="124" ht="112" customHeight="1">
      <x:c r="A124" s="3" t="str">
        <x:v>P119</x:v>
      </x:c>
      <x:c r="B124" s="3" t="str">
        <x:v>미국</x:v>
      </x:c>
      <x:c r="C124" s="3" t="str">
        <x:v>바이오엔테크</x:v>
      </x:c>
      <x:c r="D124" s="3" t="str">
        <x:v>BNTX</x:v>
      </x:c>
      <x:c r="E124" s="3" t="str">
        <x:v>gotistobart / BNT316</x:v>
      </x:c>
      <x:c r="F124" s="3" t="str">
        <x:v>PD-(L)1 후 편평 NSCLC</x:v>
      </x:c>
      <x:c r="G124" s="3" t="str">
        <x:v>CTLA-4 항체</x:v>
      </x:c>
      <x:c r="H124" s="3" t="str">
        <x:v>종양 안의 면역억제 T세포를 줄여 면역반응을 높인다.</x:v>
      </x:c>
      <x:c r="I124" s="10" t="str">
        <x:v>3상</x:v>
      </x:c>
      <x:c r="J124" s="10" t="str">
        <x:v>PRESERVE003 stage1기발표; pivotal 별도</x:v>
      </x:c>
      <x:c r="K124" s="3" t="str">
        <x:v>Stage1 n87, OS18.5 vs10.0개월. 소규모 non-pivotal; 허가용 확증 성공과 다름</x:v>
      </x:c>
      <x:c r="L124" s="3" t="str">
        <x:v>pivotal OS·허가경로</x:v>
      </x:c>
      <x:c r="M124" s="3" t="str">
        <x:v>등록 primary2027-08-31; 발표일 미공개</x:v>
      </x:c>
      <x:c r="N124" s="3" t="str">
        <x:v>등록자료; 회사 확정 발표일 없음</x:v>
      </x:c>
      <x:c r="O124" s="3" t="str">
        <x:v>중간: 인간 근거 있으나 확증·안전성 필요</x:v>
      </x:c>
      <x:c r="P124" s="3" t="str">
        <x:v>docetaxel; ADC</x:v>
      </x:c>
      <x:c r="Q124" s="3" t="str">
        <x:v>2030년 시나리오 모델 대상이면 별도 시트 참조; 그 외 정량 미산정</x:v>
      </x:c>
      <x:c r="R124" s="3" t="str">
        <x:v>BioNTech·OncoC4 계약; 총매출·수취율 구분</x:v>
      </x:c>
      <x:c r="S124" s="3" t="str">
        <x:v>면역독성·재현·OS 사건축적</x:v>
      </x:c>
      <x:c r="T124" s="3" t="str">
        <x:v>큼</x:v>
      </x:c>
      <x:c r="U124" s="3" t="str">
        <x:v>🚀 초기 무작위 인간 근거; 확증 미완료</x:v>
      </x:c>
      <x:c r="V124" s="3" t="str">
        <x:v>회사공식 Orphan; BTD와 구분</x:v>
      </x:c>
      <x:c r="W124" s="3" t="str">
        <x:v>NCT05671510</x:v>
      </x:c>
      <x:c r="X124" s="3" t="str">
        <x:v>ACTIVE_NOT_RECRUITING</x:v>
      </x:c>
      <x:c r="Y124" s="3" t="str">
        <x:v>2027-08-31 (ESTIMATED)</x:v>
      </x:c>
      <x:c r="Z124" s="3" t="str">
        <x:v>2028-08-31 (ESTIMATED)</x:v>
      </x:c>
      <x:c r="AA124" s="3" t="str">
        <x:v>2026-08-13</x:v>
      </x:c>
      <x:c r="AB124" s="3" t="str">
        <x:v>OncoC4→BioNTech licence</x:v>
      </x:c>
      <x:c r="AC124" s="3" t="str">
        <x:v>OncoC4, Inc.</x:v>
      </x:c>
      <x:c r="AD124" s="3" t="str">
        <x:v>프로그램별 권리: 매출귀속 설명 참고</x:v>
      </x:c>
      <x:c r="AE124" s="3" t="str">
        <x:v>본조사 확인 못함 (공개 여부/정확률 미검증)</x:v>
      </x:c>
      <x:c r="AF124" s="3" t="str">
        <x:v>매출귀속 설명 참고</x:v>
      </x:c>
      <x:c r="AG124" s="3" t="str">
        <x:v>특정 CDMO 공개 확인 못함</x:v>
      </x:c>
      <x:c r="AH124" s="3" t="str">
        <x:v>매출귀속 설명 참고</x:v>
      </x:c>
      <x:c r="AI124" s="3" t="str">
        <x:v>본조사 확인 못함 (공개 여부/정확률 미검증)</x:v>
      </x:c>
      <x:c r="AJ124" s="3" t="str">
        <x:v>조건부; 확정매출과 구분</x:v>
      </x:c>
      <x:c r="AK124" s="3" t="str">
        <x:v>본조사 확인 못함 (공개 여부/정확률 미검증)</x:v>
      </x:c>
      <x:c r="AL124" s="3" t="str">
        <x:v>본조사 확인 못함 (공개 여부/정확률 미검증)</x:v>
      </x:c>
      <x:c r="AM124" s="3" t="str">
        <x:v>공식/등록 단계 확인</x:v>
      </x:c>
      <x:c r="AN124" s="3" t="str">
        <x:v>2026-10-12 KST</x:v>
      </x:c>
      <x:c r="AO124" s="3" t="str">
        <x:v>S156; S247</x:v>
      </x:c>
      <x:c r="AP124" s="3" t="str">
        <x:v>https://www.biontech.com/us/en/home/mediaroom/news/press-releases/2026/09/BioNTech-and-OncoC4-Present-Updated-Data-Showing-Gotistobart-Nearly-Doubled-Median-Overall-Survival-versus-Standard-of-Care-Chemotherapy-in-Previously-Treated-Squamous-Non-Small-Cell-Lung-Cancer-Patients.html
https://clinicaltrials.gov/study/NCT05671510</x:v>
      </x:c>
    </x:row>
    <x:row r="125" ht="112" customHeight="1">
      <x:c r="A125" s="3" t="str">
        <x:v>P120</x:v>
      </x:c>
      <x:c r="B125" s="3" t="str">
        <x:v>미국 부록</x:v>
      </x:c>
      <x:c r="C125" s="3" t="str">
        <x:v>Immatics</x:v>
      </x:c>
      <x:c r="D125" s="3" t="str">
        <x:v>IMTX</x:v>
      </x:c>
      <x:c r="E125" s="3" t="str">
        <x:v>anzutresgene autoleucel / anzu-cel</x:v>
      </x:c>
      <x:c r="F125" s="3" t="str">
        <x:v>PD1 후 흑색종</x:v>
      </x:c>
      <x:c r="G125" s="3" t="str">
        <x:v>PRAME TCR-T</x:v>
      </x:c>
      <x:c r="H125" s="3" t="str">
        <x:v>암 안의 PRAME 항원을 인식하도록 T세포 수용체를 바꾼다.</x:v>
      </x:c>
      <x:c r="I125" s="10" t="str">
        <x:v>3상</x:v>
      </x:c>
      <x:c r="J125" s="10" t="str">
        <x:v>SUPRAME:사건이 예상보다 느림; 최종분석 계획 수정</x:v>
      </x:c>
      <x:c r="K125" s="3" t="str">
        <x:v>1b cORR56%,mDOR14.6m,mPFS6.1m,mOS16.2m,2년OS46%. 1b와3상결과 구분</x:v>
      </x:c>
      <x:c r="L125" s="3" t="str">
        <x:v>SUPRAME 최종PFS→BLA</x:v>
      </x:c>
      <x:c r="M125" s="3" t="str">
        <x:v>2027 상반기 결과; 2027 BLA</x:v>
      </x:c>
      <x:c r="N125" s="3" t="str">
        <x:v>회사 가이던스</x:v>
      </x:c>
      <x:c r="O125" s="3" t="str">
        <x:v>중간: 인간 근거 있으나 확증·안전성 필요</x:v>
      </x:c>
      <x:c r="P125" s="3" t="str">
        <x:v>TIL;免疫; chemo</x:v>
      </x:c>
      <x:c r="Q125" s="3" t="str">
        <x:v>2030년 시나리오 모델 대상이면 별도 시트 참조; 그 외 정량 미산정</x:v>
      </x:c>
      <x:c r="R125" s="3" t="str">
        <x:v>Immatics 제품권; humanTCR HLA제한·제조비</x:v>
      </x:c>
      <x:c r="S125" s="3" t="str">
        <x:v>대조·HLA/PRAME선별·전처치·사건지연</x:v>
      </x:c>
      <x:c r="T125" s="3" t="str">
        <x:v>큼</x:v>
      </x:c>
      <x:c r="U125" s="3" t="str">
        <x:v>🚀 초기 검증 단계; 고위험·고수익</x:v>
      </x:c>
      <x:c r="V125" s="3" t="str">
        <x:v>회사공식 Orphan; 허가/BTD아님</x:v>
      </x:c>
      <x:c r="W125" s="3" t="str">
        <x:v>NCT06743126</x:v>
      </x:c>
      <x:c r="X125" s="3" t="str">
        <x:v>RECRUITING</x:v>
      </x:c>
      <x:c r="Y125" s="3" t="str">
        <x:v>2028-01 (ESTIMATED)</x:v>
      </x:c>
      <x:c r="Z125" s="3" t="str">
        <x:v>2031-10 (ESTIMATED)</x:v>
      </x:c>
      <x:c r="AA125" s="3" t="str">
        <x:v>2026-08-18</x:v>
      </x:c>
      <x:c r="AB125" s="3" t="str">
        <x:v>Immatics ACTengine 플랫폼</x:v>
      </x:c>
      <x:c r="AC125" s="3" t="str">
        <x:v>Immatics US, Inc.</x:v>
      </x:c>
      <x:c r="AD125" s="3" t="str">
        <x:v>프로그램별 권리: 매출귀속 설명 참고</x:v>
      </x:c>
      <x:c r="AE125" s="3" t="str">
        <x:v>본조사 확인 못함 (공개 여부/정확률 미검증)</x:v>
      </x:c>
      <x:c r="AF125" s="3" t="str">
        <x:v>매출귀속 설명 참고</x:v>
      </x:c>
      <x:c r="AG125" s="3" t="str">
        <x:v>특정 CDMO 공개 확인 못함</x:v>
      </x:c>
      <x:c r="AH125" s="3" t="str">
        <x:v>매출귀속 설명 참고</x:v>
      </x:c>
      <x:c r="AI125" s="3" t="str">
        <x:v>본조사 확인 못함 (공개 여부/정확률 미검증)</x:v>
      </x:c>
      <x:c r="AJ125" s="3" t="str">
        <x:v>조건부; 확정매출과 구분</x:v>
      </x:c>
      <x:c r="AK125" s="3" t="str">
        <x:v>본조사 확인 못함 (공개 여부/정확률 미검증)</x:v>
      </x:c>
      <x:c r="AL125" s="3" t="str">
        <x:v>본조사 확인 못함 (공개 여부/정확률 미검증)</x:v>
      </x:c>
      <x:c r="AM125" s="3" t="str">
        <x:v>공식/등록 단계 확인</x:v>
      </x:c>
      <x:c r="AN125" s="3" t="str">
        <x:v>2026-10-12 KST</x:v>
      </x:c>
      <x:c r="AO125" s="3" t="str">
        <x:v>S160; S248</x:v>
      </x:c>
      <x:c r="AP125" s="3" t="str">
        <x:v>https://investors.immatics.com/news-releases/news-release-details/immatics-announces-second-quarter-2026-financial-results-and
https://clinicaltrials.gov/study/NCT06743126</x:v>
      </x:c>
    </x:row>
  </x:sheetData>
  <x:mergeCells>
    <x:mergeCell ref="A1:AP1"/>
    <x:mergeCell ref="A2:H3"/>
  </x:mergeCells>
  <x:pageMargins left="0.7" right="0.7" top="0.75" bottom="0.75" header="0.3" footer="0.3"/>
  <x:tableParts count="1">
    <x:tablePart xmlns:r="http://schemas.openxmlformats.org/officeDocument/2006/relationships" r:id="Ra92d6f32663f4b64"/>
  </x:tableParts>
</x:worksheet>
</file>

<file path=xl/worksheets/sheet3.xml><?xml version="1.0" encoding="utf-8"?>
<x:worksheet xmlns:x="http://schemas.openxmlformats.org/spreadsheetml/2006/main">
  <x:sheetPr>
    <x:tabColor rgb="FF17324D"/>
  </x:sheetPr>
  <x:sheetViews>
    <x:sheetView showGridLines="0" workbookViewId="0">
      <x:pane xSplit="3" ySplit="5" topLeftCell="D6" activePane="bottomRight" state="frozen"/>
    </x:sheetView>
  </x:sheetViews>
  <x:sheetFormatPr defaultRowHeight="15"/>
  <x:cols>
    <x:col min="1" max="1" width="18" hidden="0" customWidth="1"/>
    <x:col min="2" max="2" width="24" hidden="0" customWidth="1"/>
    <x:col min="3" max="3" width="12" hidden="0" customWidth="1"/>
    <x:col min="4" max="4" width="30" hidden="0" customWidth="1"/>
    <x:col min="5" max="5" width="40" hidden="0" customWidth="1"/>
    <x:col min="6" max="6" width="40" hidden="0" customWidth="1"/>
    <x:col min="7" max="7" width="38" hidden="0" customWidth="1"/>
    <x:col min="8" max="8" width="15" hidden="0" customWidth="1"/>
    <x:col min="9" max="9" width="22" hidden="0" customWidth="1"/>
    <x:col min="10" max="10" width="65" hidden="0" customWidth="1"/>
    <x:col min="11" max="11" width="30" hidden="0" customWidth="1"/>
    <x:col min="12" max="12" width="24" hidden="0" customWidth="1"/>
    <x:col min="13" max="13" width="25" hidden="0" customWidth="1"/>
    <x:col min="14" max="14" width="80" hidden="0" customWidth="1"/>
  </x:cols>
  <x:sheetData>
    <x:row r="1" ht="42" customHeight="1">
      <x:c r="A1" s="5" t="str">
        <x:v>2026 Q4–2028 | 2029–2030 전망</x:v>
      </x:c>
      <x:c r="B1" s="5"/>
      <x:c r="C1" s="5"/>
      <x:c r="D1" s="5"/>
      <x:c r="E1" s="5"/>
      <x:c r="F1" s="5"/>
      <x:c r="G1" s="5"/>
      <x:c r="H1" s="5"/>
      <x:c r="I1" s="5"/>
      <x:c r="J1" s="5"/>
      <x:c r="K1" s="5"/>
      <x:c r="L1" s="5"/>
      <x:c r="M1" s="5"/>
      <x:c r="N1" s="5"/>
    </x:row>
    <x:row r="2" ht="24" customHeight="1">
      <x:c r="A2" s="6" t="str">
        <x:v>분기는 관찰창입니다. H1/H2 공개는 특정 분기·월 확정과 다릅니다. 회사 공지/PDUFA·등록완료·분석 추정을 구분합니다.</x:v>
      </x:c>
      <x:c r="B2" s="6"/>
      <x:c r="C2" s="6"/>
      <x:c r="D2" s="6"/>
      <x:c r="E2" s="6"/>
      <x:c r="F2" s="6"/>
      <x:c r="G2" s="6"/>
      <x:c r="H2" s="6"/>
      <x:c r="I2" s="3"/>
      <x:c r="J2" s="3"/>
      <x:c r="K2" s="3"/>
      <x:c r="L2" s="3"/>
      <x:c r="M2" s="3"/>
      <x:c r="N2" s="3"/>
    </x:row>
    <x:row r="3" ht="24" customHeight="1">
      <x:c r="A3" s="6"/>
      <x:c r="B3" s="6"/>
      <x:c r="C3" s="6"/>
      <x:c r="D3" s="6"/>
      <x:c r="E3" s="6"/>
      <x:c r="F3" s="6"/>
      <x:c r="G3" s="6"/>
      <x:c r="H3" s="6"/>
      <x:c r="I3" s="3"/>
      <x:c r="J3" s="3"/>
      <x:c r="K3" s="3"/>
      <x:c r="L3" s="3"/>
      <x:c r="M3" s="3"/>
      <x:c r="N3" s="3"/>
    </x:row>
    <x:row r="4">
      <x:c r="A4" s="3"/>
      <x:c r="B4" s="3"/>
      <x:c r="C4" s="3"/>
      <x:c r="D4" s="3"/>
      <x:c r="E4" s="3"/>
      <x:c r="F4" s="3"/>
      <x:c r="G4" s="3"/>
      <x:c r="H4" s="3"/>
      <x:c r="I4" s="3"/>
      <x:c r="J4" s="3"/>
      <x:c r="K4" s="3"/>
      <x:c r="L4" s="3"/>
      <x:c r="M4" s="3"/>
      <x:c r="N4" s="3"/>
    </x:row>
    <x:row r="5" ht="36" customHeight="1">
      <x:c r="A5" s="7" t="str">
        <x:v>구간</x:v>
      </x:c>
      <x:c r="B5" s="7" t="str">
        <x:v>기업</x:v>
      </x:c>
      <x:c r="C5" s="7" t="str">
        <x:v>티커</x:v>
      </x:c>
      <x:c r="D5" s="7" t="str">
        <x:v>자산</x:v>
      </x:c>
      <x:c r="E5" s="7" t="str">
        <x:v>촉매</x:v>
      </x:c>
      <x:c r="F5" s="7" t="str">
        <x:v>예상 시점 원문/추정</x:v>
      </x:c>
      <x:c r="G5" s="7" t="str">
        <x:v>구분</x:v>
      </x:c>
      <x:c r="H5" s="7" t="str">
        <x:v>영향</x:v>
      </x:c>
      <x:c r="I5" s="7" t="str">
        <x:v>표시</x:v>
      </x:c>
      <x:c r="J5" s="7" t="str">
        <x:v>비고</x:v>
      </x:c>
      <x:c r="K5" s="7" t="str">
        <x:v>등록 primary 완료</x:v>
      </x:c>
      <x:c r="L5" s="7" t="str">
        <x:v>확인일</x:v>
      </x:c>
      <x:c r="M5" s="7" t="str">
        <x:v>출처 ID</x:v>
      </x:c>
      <x:c r="N5" s="7" t="str">
        <x:v>직접 URL</x:v>
      </x:c>
    </x:row>
    <x:row r="6" ht="86" customHeight="1">
      <x:c r="A6" s="3" t="str">
        <x:v>2026 Q4</x:v>
      </x:c>
      <x:c r="B6" s="3" t="str">
        <x:v>앨나일램</x:v>
      </x:c>
      <x:c r="C6" s="3" t="str">
        <x:v>ALNY</x:v>
      </x:c>
      <x:c r="D6" s="3" t="str">
        <x:v>ALN-HTT02</x:v>
      </x:c>
      <x:c r="E6" s="3" t="str">
        <x:v>첫 인간 데이터/EHDN</x:v>
      </x:c>
      <x:c r="F6" s="3" t="str">
        <x:v>2026-10-23</x:v>
      </x:c>
      <x:c r="G6" s="3" t="str">
        <x:v>회사 공식 학회 일정</x:v>
      </x:c>
      <x:c r="H6" s="3" t="str">
        <x:v>큼</x:v>
      </x:c>
      <x:c r="I6" s="3" t="str">
        <x:v>🟠</x:v>
      </x:c>
      <x:c r="J6" s="3" t="str">
        <x:v>바이오마커와 실제 기능 개선을 구분</x:v>
      </x:c>
      <x:c r="K6" s="3" t="str">
        <x:v>2028-07-05 (ESTIMATED)</x:v>
      </x:c>
      <x:c r="L6" s="3" t="str">
        <x:v>2026-10-12 KST</x:v>
      </x:c>
      <x:c r="M6" s="3" t="str">
        <x:v>S027</x:v>
      </x:c>
      <x:c r="N6" s="3" t="str">
        <x:v>https://investors.alnylam.com/press-release?id=ddc78e15-7847-4066-8fdb-3562023a60f4</x:v>
      </x:c>
    </x:row>
    <x:row r="7" ht="86" customHeight="1">
      <x:c r="A7" s="3" t="str">
        <x:v>2026 Q4</x:v>
      </x:c>
      <x:c r="B7" s="3" t="str">
        <x:v>버텍스</x:v>
      </x:c>
      <x:c r="C7" s="3" t="str">
        <x:v>VRTX</x:v>
      </x:c>
      <x:c r="D7" s="3" t="str">
        <x:v>povetacicept</x:v>
      </x:c>
      <x:c r="E7" s="3" t="str">
        <x:v>FDA 허가 결정</x:v>
      </x:c>
      <x:c r="F7" s="3" t="str">
        <x:v>2026-11-30</x:v>
      </x:c>
      <x:c r="G7" s="3" t="str">
        <x:v>회사 공지 PDUFA</x:v>
      </x:c>
      <x:c r="H7" s="3" t="str">
        <x:v>큼</x:v>
      </x:c>
      <x:c r="I7" s="3" t="str">
        <x:v>🟠</x:v>
      </x:c>
      <x:c r="J7" s="3" t="str">
        <x:v>FDA목표일2026-11-30 vs RAINIER등록primary2028-01:가속검토/장기확증분리</x:v>
      </x:c>
      <x:c r="K7" s="3" t="str">
        <x:v>2028-01-30 (ESTIMATED)</x:v>
      </x:c>
      <x:c r="L7" s="3" t="str">
        <x:v>2026-10-12 KST</x:v>
      </x:c>
      <x:c r="M7" s="3" t="str">
        <x:v>S021</x:v>
      </x:c>
      <x:c r="N7" s="3" t="str">
        <x:v>https://www.sec.gov/Archives/edgar/data/875320/000087532026000256/ex-991_q22026.htm</x:v>
      </x:c>
    </x:row>
    <x:row r="8" ht="86" customHeight="1">
      <x:c r="A8" s="3" t="str">
        <x:v>2026 Q4</x:v>
      </x:c>
      <x:c r="B8" s="3" t="str">
        <x:v>길리어드</x:v>
      </x:c>
      <x:c r="C8" s="3" t="str">
        <x:v>GILD</x:v>
      </x:c>
      <x:c r="D8" s="3" t="str">
        <x:v>anito-cel</x:v>
      </x:c>
      <x:c r="E8" s="3" t="str">
        <x:v>FDA 허가 결정</x:v>
      </x:c>
      <x:c r="F8" s="3" t="str">
        <x:v>2026-12-23</x:v>
      </x:c>
      <x:c r="G8" s="3" t="str">
        <x:v>회사 공식 PDUFA</x:v>
      </x:c>
      <x:c r="H8" s="3" t="str">
        <x:v>큼</x:v>
      </x:c>
      <x:c r="I8" s="3" t="str">
        <x:v>🟠 🚀</x:v>
      </x:c>
      <x:c r="J8" s="3" t="str">
        <x:v>Arcellx인수완료. 제조·단일군·감염/CRS·CVR조건 별도</x:v>
      </x:c>
      <x:c r="K8" s="3" t="str">
        <x:v>2026-12 (ESTIMATED)</x:v>
      </x:c>
      <x:c r="L8" s="3" t="str">
        <x:v>2026-10-12 KST</x:v>
      </x:c>
      <x:c r="M8" s="3" t="str">
        <x:v>S153</x:v>
      </x:c>
      <x:c r="N8" s="3" t="str">
        <x:v>https://investors.gilead.com/news/news-details/2026/Gilead-Sciences-Announces-First-Quarter-Financial-Results/default.aspx</x:v>
      </x:c>
    </x:row>
    <x:row r="9" ht="86" customHeight="1">
      <x:c r="A9" s="3" t="str">
        <x:v>2026 Q4</x:v>
      </x:c>
      <x:c r="B9" s="3" t="str">
        <x:v>HLB</x:v>
      </x:c>
      <x:c r="C9" s="3" t="str">
        <x:v>028300</x:v>
      </x:c>
      <x:c r="D9" s="3" t="str">
        <x:v>Lyrfigtu</x:v>
      </x:c>
      <x:c r="E9" s="3" t="str">
        <x:v>미국 출시·첫 매출</x:v>
      </x:c>
      <x:c r="F9" s="3" t="str">
        <x:v>2026 Q4</x:v>
      </x:c>
      <x:c r="G9" s="3" t="str">
        <x:v>회사 가이던스</x:v>
      </x:c>
      <x:c r="H9" s="3" t="str">
        <x:v>큼</x:v>
      </x:c>
      <x:c r="I9" s="3" t="str">
        <x:v>🟠</x:v>
      </x:c>
      <x:c r="J9" s="3" t="str">
        <x:v>💰간암 후보와 별개</x:v>
      </x:c>
      <x:c r="K9" s="3" t="str">
        <x:v>등록 미확인</x:v>
      </x:c>
      <x:c r="L9" s="3" t="str">
        <x:v>2026-10-12 KST</x:v>
      </x:c>
      <x:c r="M9" s="3" t="str">
        <x:v>S127</x:v>
      </x:c>
      <x:c r="N9" s="3" t="str">
        <x:v>https://elevartx.com/2026/09/23/elevar-fda-approval-lyrfigtu-2/</x:v>
      </x:c>
    </x:row>
    <x:row r="10" ht="86" customHeight="1">
      <x:c r="A10" s="3" t="str">
        <x:v>2026 Q4</x:v>
      </x:c>
      <x:c r="B10" s="3" t="str">
        <x:v>한미약품</x:v>
      </x:c>
      <x:c r="C10" s="3" t="str">
        <x:v>128940</x:v>
      </x:c>
      <x:c r="D10" s="3" t="str">
        <x:v>에페</x:v>
      </x:c>
      <x:c r="E10" s="3" t="str">
        <x:v>국내 출시·처방</x:v>
      </x:c>
      <x:c r="F10" s="3" t="str">
        <x:v>2026 Q4 이후</x:v>
      </x:c>
      <x:c r="G10" s="3" t="str">
        <x:v>분석상 상업 추적</x:v>
      </x:c>
      <x:c r="H10" s="3" t="str">
        <x:v>큼</x:v>
      </x:c>
      <x:c r="I10" s="3" t="str">
        <x:v>🟠</x:v>
      </x:c>
      <x:c r="J10" s="3" t="str">
        <x:v>💰출시일 확정은 별도; 승인기발표</x:v>
      </x:c>
      <x:c r="K10" s="3" t="str">
        <x:v>등록 미확인</x:v>
      </x:c>
      <x:c r="L10" s="3" t="str">
        <x:v>2026-10-12 KST</x:v>
      </x:c>
      <x:c r="M10" s="3" t="str">
        <x:v>S065</x:v>
      </x:c>
      <x:c r="N10" s="3" t="str">
        <x:v>https://www.hanmi.co.kr/about/news-media/press/detail-5083.hm</x:v>
      </x:c>
    </x:row>
    <x:row r="11" ht="86" customHeight="1">
      <x:c r="A11" s="3" t="str">
        <x:v>2026 Q4</x:v>
      </x:c>
      <x:c r="B11" s="3" t="str">
        <x:v>삼성바이오로직스</x:v>
      </x:c>
      <x:c r="C11" s="3" t="str">
        <x:v>207940</x:v>
      </x:c>
      <x:c r="D11" s="3" t="str">
        <x:v>5공장·Rockville</x:v>
      </x:c>
      <x:c r="E11" s="3" t="str">
        <x:v>가동률·수주→매출</x:v>
      </x:c>
      <x:c r="F11" s="3" t="str">
        <x:v>2026 Q4–2027</x:v>
      </x:c>
      <x:c r="G11" s="3" t="str">
        <x:v>분석 추정</x:v>
      </x:c>
      <x:c r="H11" s="3" t="str">
        <x:v>큼</x:v>
      </x:c>
      <x:c r="I11" s="3" t="str">
        <x:v>🟠</x:v>
      </x:c>
      <x:c r="J11" s="3" t="str">
        <x:v>🏭증설비·인수·증자 조건 확인</x:v>
      </x:c>
      <x:c r="K11" s="3"/>
      <x:c r="L11" s="3" t="str">
        <x:v>2026-10-12 KST</x:v>
      </x:c>
      <x:c r="M11" s="3" t="str">
        <x:v>S057</x:v>
      </x:c>
      <x:c r="N11" s="3" t="str">
        <x:v>https://samsungbiologics.com/media/company-news/samsung-biologics-reports-second-quarter-2026-financial-results</x:v>
      </x:c>
    </x:row>
    <x:row r="12" ht="86" customHeight="1">
      <x:c r="A12" s="3" t="str">
        <x:v>2026 Q4</x:v>
      </x:c>
      <x:c r="B12" s="3" t="str">
        <x:v>앨나일램</x:v>
      </x:c>
      <x:c r="C12" s="3" t="str">
        <x:v>ALNY</x:v>
      </x:c>
      <x:c r="D12" s="3" t="str">
        <x:v>ALN-6400</x:v>
      </x:c>
      <x:c r="E12" s="3" t="str">
        <x:v>1/2상 데이터</x:v>
      </x:c>
      <x:c r="F12" s="3" t="str">
        <x:v>2026 H2 가이던스 잔여기간</x:v>
      </x:c>
      <x:c r="G12" s="3" t="str">
        <x:v>회사 과거 H2 가이던스</x:v>
      </x:c>
      <x:c r="H12" s="3" t="str">
        <x:v>보통</x:v>
      </x:c>
      <x:c r="I12" s="3" t="str">
        <x:v>🟡</x:v>
      </x:c>
      <x:c r="J12" s="3" t="str">
        <x:v>기발표 여부 재확인 필요</x:v>
      </x:c>
      <x:c r="K12" s="3" t="str">
        <x:v>2028-01-05 (ESTIMATED)</x:v>
      </x:c>
      <x:c r="L12" s="3" t="str">
        <x:v>2026-10-12 KST</x:v>
      </x:c>
      <x:c r="M12" s="3" t="str">
        <x:v>S027</x:v>
      </x:c>
      <x:c r="N12" s="3" t="str">
        <x:v>https://investors.alnylam.com/press-release?id=ddc78e15-7847-4066-8fdb-3562023a60f4</x:v>
      </x:c>
    </x:row>
    <x:row r="13" ht="86" customHeight="1">
      <x:c r="A13" s="3" t="str">
        <x:v>2026 Q4</x:v>
      </x:c>
      <x:c r="B13" s="3" t="str">
        <x:v>아르젠엑스</x:v>
      </x:c>
      <x:c r="C13" s="3" t="str">
        <x:v>ARGX</x:v>
      </x:c>
      <x:c r="D13" s="3" t="str">
        <x:v>empasiprubart</x:v>
      </x:c>
      <x:c r="E13" s="3" t="str">
        <x:v>EMPASSION MMN</x:v>
      </x:c>
      <x:c r="F13" s="3" t="str">
        <x:v>2026 Q4</x:v>
      </x:c>
      <x:c r="G13" s="3" t="str">
        <x:v>회사 가이던스</x:v>
      </x:c>
      <x:c r="H13" s="3" t="str">
        <x:v>큼</x:v>
      </x:c>
      <x:c r="I13" s="3" t="str">
        <x:v>🟠</x:v>
      </x:c>
      <x:c r="J13" s="3" t="str"/>
      <x:c r="K13" s="3" t="str">
        <x:v>2026-09 (ESTIMATED)</x:v>
      </x:c>
      <x:c r="L13" s="3" t="str">
        <x:v>2026-10-12 KST</x:v>
      </x:c>
      <x:c r="M13" s="3" t="str">
        <x:v>S033</x:v>
      </x:c>
      <x:c r="N13" s="3" t="str">
        <x:v>https://www.sec.gov/Archives/edgar/data/1697862/000169786226000033/argx-20260630_d2.htm</x:v>
      </x:c>
    </x:row>
    <x:row r="14" ht="86" customHeight="1">
      <x:c r="A14" s="3" t="str">
        <x:v>2026 Q4</x:v>
      </x:c>
      <x:c r="B14" s="3" t="str">
        <x:v>빔 테라퓨틱스</x:v>
      </x:c>
      <x:c r="C14" s="3" t="str">
        <x:v>BEAM</x:v>
      </x:c>
      <x:c r="D14" s="3" t="str">
        <x:v>risto-cel</x:v>
      </x:c>
      <x:c r="E14" s="3" t="str">
        <x:v>BLA 가능 시점</x:v>
      </x:c>
      <x:c r="F14" s="3" t="str">
        <x:v>이르면 2026말</x:v>
      </x:c>
      <x:c r="G14" s="3" t="str">
        <x:v>회사 조건부 가이던스</x:v>
      </x:c>
      <x:c r="H14" s="3" t="str">
        <x:v>큼</x:v>
      </x:c>
      <x:c r="I14" s="3" t="str">
        <x:v>🟠 🚀 ⚠️</x:v>
      </x:c>
      <x:c r="J14" s="3" t="str">
        <x:v>접수나 허가 확정 아님</x:v>
      </x:c>
      <x:c r="K14" s="3" t="str">
        <x:v>2028-02 (ESTIMATED)</x:v>
      </x:c>
      <x:c r="L14" s="3" t="str">
        <x:v>2026-10-12 KST</x:v>
      </x:c>
      <x:c r="M14" s="3" t="str">
        <x:v>S045</x:v>
      </x:c>
      <x:c r="N14" s="3" t="str">
        <x:v>https://www.globenewswire.com/news-release/2026/08/04/3338130/0/en/beam-therapeutics-reports-second-quarter-2026-financial-results-and-announces-first-patient-dosed-in-global-pivotal-cohort-of-beam-302-trial-in-alpha-1-antitrypsin-deficiency-aatd.html</x:v>
      </x:c>
    </x:row>
    <x:row r="15" ht="86" customHeight="1">
      <x:c r="A15" s="3" t="str">
        <x:v>2026 Q4</x:v>
      </x:c>
      <x:c r="B15" s="3" t="str">
        <x:v>스트럭처</x:v>
      </x:c>
      <x:c r="C15" s="3" t="str">
        <x:v>GPCR</x:v>
      </x:c>
      <x:c r="D15" s="3" t="str">
        <x:v>aleniglipron</x:v>
      </x:c>
      <x:c r="E15" s="3" t="str">
        <x:v>체성분·T2D 보조 데이터</x:v>
      </x:c>
      <x:c r="F15" s="3" t="str">
        <x:v>2026 Q4</x:v>
      </x:c>
      <x:c r="G15" s="3" t="str">
        <x:v>회사 가이던스</x:v>
      </x:c>
      <x:c r="H15" s="3" t="str">
        <x:v>큼</x:v>
      </x:c>
      <x:c r="I15" s="3" t="str">
        <x:v>🟠 ⚠️</x:v>
      </x:c>
      <x:c r="J15" s="3" t="str">
        <x:v>확증3상 결과가 아님</x:v>
      </x:c>
      <x:c r="K15" s="3" t="str">
        <x:v>2028-09 (ESTIMATED)</x:v>
      </x:c>
      <x:c r="L15" s="3" t="str">
        <x:v>2026-10-12 KST</x:v>
      </x:c>
      <x:c r="M15" s="3" t="str">
        <x:v>S039</x:v>
      </x:c>
      <x:c r="N15" s="3" t="str">
        <x:v>https://ir.structuretx.com/news-releases/news-release-details/structure-therapeutics-reports-second-quarter-2026-financial</x:v>
      </x:c>
    </x:row>
    <x:row r="16" ht="86" customHeight="1">
      <x:c r="A16" s="3" t="str">
        <x:v>2026 Q4</x:v>
      </x:c>
      <x:c r="B16" s="3" t="str">
        <x:v>아이오니스</x:v>
      </x:c>
      <x:c r="C16" s="3" t="str">
        <x:v>IONS</x:v>
      </x:c>
      <x:c r="D16" s="3" t="str">
        <x:v>pelacarsen</x:v>
      </x:c>
      <x:c r="E16" s="3" t="str">
        <x:v>HORIZON 심혈관 결과</x:v>
      </x:c>
      <x:c r="F16" s="3" t="str">
        <x:v>2026 H2 가이던스의 잔여기간</x:v>
      </x:c>
      <x:c r="G16" s="3" t="str">
        <x:v>회사 과거 H2 가이던스</x:v>
      </x:c>
      <x:c r="H16" s="3" t="str">
        <x:v>매우 큼</x:v>
      </x:c>
      <x:c r="I16" s="3" t="str">
        <x:v>🔴 ⚠️</x:v>
      </x:c>
      <x:c r="J16" s="3" t="str">
        <x:v>기준일 추가 발표/변경 원문 완전 확인 못함; 지연 가능</x:v>
      </x:c>
      <x:c r="K16" s="3" t="str">
        <x:v>등록 미확인</x:v>
      </x:c>
      <x:c r="L16" s="3" t="str">
        <x:v>2026-10-12 KST</x:v>
      </x:c>
      <x:c r="M16" s="3" t="str">
        <x:v>S029</x:v>
      </x:c>
      <x:c r="N16" s="3" t="str">
        <x:v>https://ir.ionis.com/news-releases/news-release-details/ionis-reports-second-quarter-2026-financial-results-and</x:v>
      </x:c>
    </x:row>
    <x:row r="17" ht="86" customHeight="1">
      <x:c r="A17" s="3" t="str">
        <x:v>2026 Q4</x:v>
      </x:c>
      <x:c r="B17" s="3" t="str">
        <x:v>노보 노디스크</x:v>
      </x:c>
      <x:c r="C17" s="3" t="str">
        <x:v>NVO</x:v>
      </x:c>
      <x:c r="D17" s="3" t="str">
        <x:v>CagriSema</x:v>
      </x:c>
      <x:c r="E17" s="3" t="str">
        <x:v>미국 허가 결정</x:v>
      </x:c>
      <x:c r="F17" s="3" t="str">
        <x:v>2026 Q4</x:v>
      </x:c>
      <x:c r="G17" s="3" t="str">
        <x:v>회사 가이던스</x:v>
      </x:c>
      <x:c r="H17" s="3" t="str">
        <x:v>큼</x:v>
      </x:c>
      <x:c r="I17" s="3" t="str">
        <x:v>🟠</x:v>
      </x:c>
      <x:c r="J17" s="3" t="str">
        <x:v>정확 PDUFA·최근 변경 원문 미검증</x:v>
      </x:c>
      <x:c r="K17" s="3" t="str">
        <x:v>2026-06-02 (ACTUAL)</x:v>
      </x:c>
      <x:c r="L17" s="3" t="str">
        <x:v>2026-10-12 KST</x:v>
      </x:c>
      <x:c r="M17" s="3" t="str">
        <x:v>S104</x:v>
      </x:c>
      <x:c r="N17" s="3" t="str">
        <x:v>https://www.novonordisk.com/content/dam/nncorp/global/en/investors/pdfs/financial-results/2026/Q2-2026-Full%20presentation.pdf</x:v>
      </x:c>
    </x:row>
    <x:row r="18" ht="86" customHeight="1">
      <x:c r="A18" s="3" t="str">
        <x:v>2026 Q4</x:v>
      </x:c>
      <x:c r="B18" s="3" t="str">
        <x:v>화이자</x:v>
      </x:c>
      <x:c r="C18" s="3" t="str">
        <x:v>PFE</x:v>
      </x:c>
      <x:c r="D18" s="3" t="str">
        <x:v>Talzenna+Xtandi</x:v>
      </x:c>
      <x:c r="E18" s="3" t="str">
        <x:v>적응증 확장 FDA</x:v>
      </x:c>
      <x:c r="F18" s="3" t="str">
        <x:v>2026 Q4</x:v>
      </x:c>
      <x:c r="G18" s="3" t="str">
        <x:v>회사 공지 분기</x:v>
      </x:c>
      <x:c r="H18" s="3" t="str">
        <x:v>보통</x:v>
      </x:c>
      <x:c r="I18" s="3" t="str">
        <x:v>🟡</x:v>
      </x:c>
      <x:c r="J18" s="3" t="str"/>
      <x:c r="K18" s="3" t="str">
        <x:v>등록 미확인</x:v>
      </x:c>
      <x:c r="L18" s="3" t="str">
        <x:v>2026-10-12 KST</x:v>
      </x:c>
      <x:c r="M18" s="3" t="str">
        <x:v>S009</x:v>
      </x:c>
      <x:c r="N18" s="3" t="str">
        <x:v>https://www.sec.gov/Archives/edgar/data/78003/000007800326000094/pfe-6282026xex99.htm</x:v>
      </x:c>
    </x:row>
    <x:row r="19" ht="86" customHeight="1">
      <x:c r="A19" s="3" t="str">
        <x:v>2026 Q4</x:v>
      </x:c>
      <x:c r="B19" s="3" t="str">
        <x:v>리제네론</x:v>
      </x:c>
      <x:c r="C19" s="3" t="str">
        <x:v>REGN</x:v>
      </x:c>
      <x:c r="D19" s="3" t="str">
        <x:v>cemdisiran</x:v>
      </x:c>
      <x:c r="E19" s="3" t="str">
        <x:v>FDA 결정</x:v>
      </x:c>
      <x:c r="F19" s="3" t="str">
        <x:v>2026-11</x:v>
      </x:c>
      <x:c r="G19" s="3" t="str">
        <x:v>회사 공지 월</x:v>
      </x:c>
      <x:c r="H19" s="3" t="str">
        <x:v>큼</x:v>
      </x:c>
      <x:c r="I19" s="3" t="str">
        <x:v>🟠</x:v>
      </x:c>
      <x:c r="J19" s="3" t="str">
        <x:v>정확한 날짜 확인 못함</x:v>
      </x:c>
      <x:c r="K19" s="3" t="str">
        <x:v>등록 미확인</x:v>
      </x:c>
      <x:c r="L19" s="3" t="str">
        <x:v>2026-10-12 KST</x:v>
      </x:c>
      <x:c r="M19" s="3" t="str">
        <x:v>S110</x:v>
      </x:c>
      <x:c r="N19" s="3" t="str">
        <x:v>https://investor.regeneron.com/news-releases/news-release-details/cemdisiran-regulatory-submissions-accepted-review-fda-and-ema</x:v>
      </x:c>
    </x:row>
    <x:row r="20" ht="86" customHeight="1">
      <x:c r="A20" s="3" t="str">
        <x:v>2026 Q4</x:v>
      </x:c>
      <x:c r="B20" s="3" t="str">
        <x:v>비어 바이오테크놀로지</x:v>
      </x:c>
      <x:c r="C20" s="3" t="str">
        <x:v>VIR</x:v>
      </x:c>
      <x:c r="D20" s="3" t="str">
        <x:v>HDV 병용</x:v>
      </x:c>
      <x:c r="E20" s="3" t="str">
        <x:v>ECLIPSE1 3상</x:v>
      </x:c>
      <x:c r="F20" s="3" t="str">
        <x:v>2026 Q4</x:v>
      </x:c>
      <x:c r="G20" s="3" t="str">
        <x:v>회사 가이던스</x:v>
      </x:c>
      <x:c r="H20" s="3" t="str">
        <x:v>매우 큼</x:v>
      </x:c>
      <x:c r="I20" s="3" t="str">
        <x:v>🔴 🚀 ⚠️</x:v>
      </x:c>
      <x:c r="J20" s="3" t="str">
        <x:v>RNA 음성이 기능적 완치와 동일하지 않음</x:v>
      </x:c>
      <x:c r="K20" s="3"/>
      <x:c r="L20" s="3" t="str">
        <x:v>2026-10-12 KST</x:v>
      </x:c>
      <x:c r="M20" s="3" t="str">
        <x:v>S049</x:v>
      </x:c>
      <x:c r="N20" s="3" t="str">
        <x:v>https://investors.vir.bio/news/news-details/2026/Vir-Biotechnology-Provides-Corporate-Update-and-Reports-Second-Quarter-2026-Financial-Results/default.aspx</x:v>
      </x:c>
    </x:row>
    <x:row r="21" ht="86" customHeight="1">
      <x:c r="A21" s="3" t="str">
        <x:v>2026 Q4</x:v>
      </x:c>
      <x:c r="B21" s="3" t="str">
        <x:v>바이킹</x:v>
      </x:c>
      <x:c r="C21" s="3" t="str">
        <x:v>VKTX</x:v>
      </x:c>
      <x:c r="D21" s="3" t="str">
        <x:v>경구 VK2735</x:v>
      </x:c>
      <x:c r="E21" s="3" t="str">
        <x:v>3상 시작</x:v>
      </x:c>
      <x:c r="F21" s="3" t="str">
        <x:v>2026 Q4</x:v>
      </x:c>
      <x:c r="G21" s="3" t="str">
        <x:v>회사 가이던스</x:v>
      </x:c>
      <x:c r="H21" s="3" t="str">
        <x:v>큼</x:v>
      </x:c>
      <x:c r="I21" s="3" t="str">
        <x:v>🟠 ⚠️</x:v>
      </x:c>
      <x:c r="J21" s="3" t="str">
        <x:v>임상 결과 발표가 아님</x:v>
      </x:c>
      <x:c r="K21" s="3"/>
      <x:c r="L21" s="3" t="str">
        <x:v>2026-10-12 KST</x:v>
      </x:c>
      <x:c r="M21" s="3" t="str">
        <x:v>S037</x:v>
      </x:c>
      <x:c r="N21" s="3" t="str">
        <x:v>https://ir.vikingtherapeutics.com/2026-07-29-Viking-Therapeutics-Reports-Second-Quarter-2026-Financial-Results-and-Provides-Corporate-Update</x:v>
      </x:c>
    </x:row>
    <x:row r="22" ht="86" customHeight="1">
      <x:c r="A22" s="3" t="str">
        <x:v>2026 Q4</x:v>
      </x:c>
      <x:c r="B22" s="3" t="str">
        <x:v>버텍스</x:v>
      </x:c>
      <x:c r="C22" s="3" t="str">
        <x:v>VRTX</x:v>
      </x:c>
      <x:c r="D22" s="3" t="str">
        <x:v>VX-670</x:v>
      </x:c>
      <x:c r="E22" s="3" t="str">
        <x:v>초기 임상 데이터</x:v>
      </x:c>
      <x:c r="F22" s="3" t="str">
        <x:v>2026 H2 가이던스 잔여기간</x:v>
      </x:c>
      <x:c r="G22" s="3" t="str">
        <x:v>회사 과거 H2 가이던스</x:v>
      </x:c>
      <x:c r="H22" s="3" t="str">
        <x:v>보통</x:v>
      </x:c>
      <x:c r="I22" s="3" t="str">
        <x:v>🟡</x:v>
      </x:c>
      <x:c r="J22" s="3" t="str">
        <x:v>기발표 여부 재확인 필요</x:v>
      </x:c>
      <x:c r="K22" s="3" t="str">
        <x:v>등록 미확인</x:v>
      </x:c>
      <x:c r="L22" s="3" t="str">
        <x:v>2026-10-12 KST</x:v>
      </x:c>
      <x:c r="M22" s="3" t="str">
        <x:v>S021</x:v>
      </x:c>
      <x:c r="N22" s="3" t="str">
        <x:v>https://www.sec.gov/Archives/edgar/data/875320/000087532026000256/ex-991_q22026.htm</x:v>
      </x:c>
    </x:row>
    <x:row r="23" ht="86" customHeight="1">
      <x:c r="A23" s="3" t="str">
        <x:v>2027 Q1</x:v>
      </x:c>
      <x:c r="B23" s="3" t="str">
        <x:v>길리어드</x:v>
      </x:c>
      <x:c r="C23" s="3" t="str">
        <x:v>GILD</x:v>
      </x:c>
      <x:c r="D23" s="3" t="str">
        <x:v>lenacapavir 경구 PrEP</x:v>
      </x:c>
      <x:c r="E23" s="3" t="str">
        <x:v>FDA 결정</x:v>
      </x:c>
      <x:c r="F23" s="3" t="str">
        <x:v>2027-02-02</x:v>
      </x:c>
      <x:c r="G23" s="3" t="str">
        <x:v>회사 SEC PDUFA</x:v>
      </x:c>
      <x:c r="H23" s="3" t="str">
        <x:v>큼</x:v>
      </x:c>
      <x:c r="I23" s="3" t="str">
        <x:v>🟠</x:v>
      </x:c>
      <x:c r="J23" s="3" t="str">
        <x:v>예방이며 HIV 완치 아님</x:v>
      </x:c>
      <x:c r="K23" s="3"/>
      <x:c r="L23" s="3" t="str">
        <x:v>2026-10-12 KST</x:v>
      </x:c>
      <x:c r="M23" s="3" t="str">
        <x:v>S108</x:v>
      </x:c>
      <x:c r="N23" s="3" t="str">
        <x:v>https://www.sec.gov/Archives/edgar/data/882095/000088209526000031/gild-20260630.htm</x:v>
      </x:c>
    </x:row>
    <x:row r="24" ht="86" customHeight="1">
      <x:c r="A24" s="3" t="str">
        <x:v>2027 Q1</x:v>
      </x:c>
      <x:c r="B24" s="3" t="str">
        <x:v>인텔리아</x:v>
      </x:c>
      <x:c r="C24" s="3" t="str">
        <x:v>NTLA</x:v>
      </x:c>
      <x:c r="D24" s="3" t="str">
        <x:v>lonvo-z</x:v>
      </x:c>
      <x:c r="E24" s="3" t="str">
        <x:v>FDA 결정</x:v>
      </x:c>
      <x:c r="F24" s="3" t="str">
        <x:v>2027-03-10</x:v>
      </x:c>
      <x:c r="G24" s="3" t="str">
        <x:v>회사 공지 PDUFA</x:v>
      </x:c>
      <x:c r="H24" s="3" t="str">
        <x:v>매우 큼</x:v>
      </x:c>
      <x:c r="I24" s="3" t="str">
        <x:v>🔴 🚀 ⚠️</x:v>
      </x:c>
      <x:c r="J24" s="3" t="str">
        <x:v>장기 편집·간 안전성·CMC</x:v>
      </x:c>
      <x:c r="K24" s="3" t="str">
        <x:v>2026-02-10 (ACTUAL)</x:v>
      </x:c>
      <x:c r="L24" s="3" t="str">
        <x:v>2026-10-12 KST</x:v>
      </x:c>
      <x:c r="M24" s="3" t="str">
        <x:v>S120</x:v>
      </x:c>
      <x:c r="N24" s="3" t="str">
        <x:v>https://intelliatherapeutics.gcs-web.com/news-releases/news-release-details/intellia-therapeutics-announces-fda-acceptance-biologics-license</x:v>
      </x:c>
    </x:row>
    <x:row r="25" ht="86" customHeight="1">
      <x:c r="A25" s="3" t="str">
        <x:v>2027 Q1</x:v>
      </x:c>
      <x:c r="B25" s="3" t="str">
        <x:v>브리스톨마이어스스큅</x:v>
      </x:c>
      <x:c r="C25" s="3" t="str">
        <x:v>BMY</x:v>
      </x:c>
      <x:c r="D25" s="3" t="str">
        <x:v>Reblozyl</x:v>
      </x:c>
      <x:c r="E25" s="3" t="str">
        <x:v>골수섬유증 빈혈 확장 FDA</x:v>
      </x:c>
      <x:c r="F25" s="3" t="str">
        <x:v>2027-03-11</x:v>
      </x:c>
      <x:c r="G25" s="3" t="str">
        <x:v>회사 공지 PDUFA</x:v>
      </x:c>
      <x:c r="H25" s="3" t="str">
        <x:v>보통</x:v>
      </x:c>
      <x:c r="I25" s="3" t="str">
        <x:v>🟡</x:v>
      </x:c>
      <x:c r="J25" s="3" t="str"/>
      <x:c r="K25" s="3"/>
      <x:c r="L25" s="3" t="str">
        <x:v>2026-10-12 KST</x:v>
      </x:c>
      <x:c r="M25" s="3" t="str">
        <x:v>S007</x:v>
      </x:c>
      <x:c r="N25" s="3" t="str">
        <x:v>https://www.bms.com/assets/bms/us/en-us/pdf/investor-info/doc_financials/quarterly_reports/2026/ghBMY-Q2-2026-Earnings-Press-Release.pdf</x:v>
      </x:c>
    </x:row>
    <x:row r="26" ht="86" customHeight="1">
      <x:c r="A26" s="3" t="str">
        <x:v>2027 Q1</x:v>
      </x:c>
      <x:c r="B26" s="3" t="str">
        <x:v>일라이 릴리</x:v>
      </x:c>
      <x:c r="C26" s="3" t="str">
        <x:v>LLY</x:v>
      </x:c>
      <x:c r="D26" s="3" t="str">
        <x:v>retatrutide</x:v>
      </x:c>
      <x:c r="E26" s="3" t="str">
        <x:v>FDA 신청</x:v>
      </x:c>
      <x:c r="F26" s="3" t="str">
        <x:v>2027 Q1</x:v>
      </x:c>
      <x:c r="G26" s="3" t="str">
        <x:v>회사 가이던스</x:v>
      </x:c>
      <x:c r="H26" s="3" t="str">
        <x:v>큼</x:v>
      </x:c>
      <x:c r="I26" s="3" t="str">
        <x:v>🟠 🚀</x:v>
      </x:c>
      <x:c r="J26" s="3" t="str">
        <x:v>승인 결정과 구분</x:v>
      </x:c>
      <x:c r="K26" s="3" t="str">
        <x:v>2026-04-16 (ACTUAL)</x:v>
      </x:c>
      <x:c r="L26" s="3" t="str">
        <x:v>2026-10-12 KST</x:v>
      </x:c>
      <x:c r="M26" s="3" t="str">
        <x:v>S001</x:v>
      </x:c>
      <x:c r="N26" s="3" t="str">
        <x:v>https://investor.lilly.com/news-releases/news-release-details/lillys-triple-agonist-retatrutide-successful-two-additional</x:v>
      </x:c>
    </x:row>
    <x:row r="27" ht="86" customHeight="1">
      <x:c r="A27" s="3" t="str">
        <x:v>2027 Q1</x:v>
      </x:c>
      <x:c r="B27" s="3" t="str">
        <x:v>비어 바이오테크놀로지</x:v>
      </x:c>
      <x:c r="C27" s="3" t="str">
        <x:v>VIR</x:v>
      </x:c>
      <x:c r="D27" s="3" t="str">
        <x:v>HDV 병용</x:v>
      </x:c>
      <x:c r="E27" s="3" t="str">
        <x:v>ECLIPSE2·3 결과</x:v>
      </x:c>
      <x:c r="F27" s="3" t="str">
        <x:v>2027 Q1</x:v>
      </x:c>
      <x:c r="G27" s="3" t="str">
        <x:v>회사 가이던스</x:v>
      </x:c>
      <x:c r="H27" s="3" t="str">
        <x:v>매우 큼</x:v>
      </x:c>
      <x:c r="I27" s="3" t="str">
        <x:v>🔴 🚀 ⚠️</x:v>
      </x:c>
      <x:c r="J27" s="3" t="str">
        <x:v>ECLIPSE1 이후 확인</x:v>
      </x:c>
      <x:c r="K27" s="3"/>
      <x:c r="L27" s="3" t="str">
        <x:v>2026-10-12 KST</x:v>
      </x:c>
      <x:c r="M27" s="3" t="str">
        <x:v>S049</x:v>
      </x:c>
      <x:c r="N27" s="3" t="str">
        <x:v>https://investors.vir.bio/news/news-details/2026/Vir-Biotechnology-Provides-Corporate-Update-and-Reports-Second-Quarter-2026-Financial-Results/default.aspx</x:v>
      </x:c>
    </x:row>
    <x:row r="28" ht="86" customHeight="1">
      <x:c r="A28" s="3" t="str">
        <x:v>2027 Q1</x:v>
      </x:c>
      <x:c r="B28" s="3" t="str">
        <x:v>버텍스</x:v>
      </x:c>
      <x:c r="C28" s="3" t="str">
        <x:v>VRTX</x:v>
      </x:c>
      <x:c r="D28" s="3" t="str">
        <x:v>inaxaplin</x:v>
      </x:c>
      <x:c r="E28" s="3" t="str">
        <x:v>AMPLITUDE 중간분석</x:v>
      </x:c>
      <x:c r="F28" s="3" t="str">
        <x:v>2027년 초</x:v>
      </x:c>
      <x:c r="G28" s="3" t="str">
        <x:v>회사 가이던스</x:v>
      </x:c>
      <x:c r="H28" s="3" t="str">
        <x:v>큼</x:v>
      </x:c>
      <x:c r="I28" s="3" t="str">
        <x:v>🟠</x:v>
      </x:c>
      <x:c r="J28" s="3" t="str">
        <x:v>분기배치는 편의상; 회사 표현은 early2027</x:v>
      </x:c>
      <x:c r="K28" s="3" t="str">
        <x:v>2028-06-02 (ESTIMATED)</x:v>
      </x:c>
      <x:c r="L28" s="3" t="str">
        <x:v>2026-10-12 KST</x:v>
      </x:c>
      <x:c r="M28" s="3" t="str">
        <x:v>S021</x:v>
      </x:c>
      <x:c r="N28" s="3" t="str">
        <x:v>https://www.sec.gov/Archives/edgar/data/875320/000087532026000256/ex-991_q22026.htm</x:v>
      </x:c>
    </x:row>
    <x:row r="29" ht="86" customHeight="1">
      <x:c r="A29" s="3" t="str">
        <x:v>2027 Q2</x:v>
      </x:c>
      <x:c r="B29" s="3" t="str">
        <x:v>브리스톨마이어스스큅</x:v>
      </x:c>
      <x:c r="C29" s="3" t="str">
        <x:v>BMY</x:v>
      </x:c>
      <x:c r="D29" s="3" t="str">
        <x:v>mezigdomide</x:v>
      </x:c>
      <x:c r="E29" s="3" t="str">
        <x:v>FDA 결정</x:v>
      </x:c>
      <x:c r="F29" s="3" t="str">
        <x:v>2027-05-13</x:v>
      </x:c>
      <x:c r="G29" s="3" t="str">
        <x:v>회사 공지 PDUFA</x:v>
      </x:c>
      <x:c r="H29" s="3" t="str">
        <x:v>큼</x:v>
      </x:c>
      <x:c r="I29" s="3" t="str">
        <x:v>🟠</x:v>
      </x:c>
      <x:c r="J29" s="3" t="str"/>
      <x:c r="K29" s="3" t="str">
        <x:v>2026-09-28 (ESTIMATED)</x:v>
      </x:c>
      <x:c r="L29" s="3" t="str">
        <x:v>2026-10-12 KST</x:v>
      </x:c>
      <x:c r="M29" s="3" t="str">
        <x:v>S007</x:v>
      </x:c>
      <x:c r="N29" s="3" t="str">
        <x:v>https://www.bms.com/assets/bms/us/en-us/pdf/investor-info/doc_financials/quarterly_reports/2026/ghBMY-Q2-2026-Earnings-Press-Release.pdf</x:v>
      </x:c>
    </x:row>
    <x:row r="30" ht="86" customHeight="1">
      <x:c r="A30" s="3" t="str">
        <x:v>2027 Q2</x:v>
      </x:c>
      <x:c r="B30" s="3" t="str">
        <x:v>아르젠엑스</x:v>
      </x:c>
      <x:c r="C30" s="3" t="str">
        <x:v>ARGX</x:v>
      </x:c>
      <x:c r="D30" s="3" t="str">
        <x:v>VYVGART ITP</x:v>
      </x:c>
      <x:c r="E30" s="3" t="str">
        <x:v>ADVANCE-NEXT</x:v>
      </x:c>
      <x:c r="F30" s="3" t="str">
        <x:v>2027 상반기</x:v>
      </x:c>
      <x:c r="G30" s="3" t="str">
        <x:v>회사 가이던스</x:v>
      </x:c>
      <x:c r="H30" s="3" t="str">
        <x:v>보통</x:v>
      </x:c>
      <x:c r="I30" s="3" t="str">
        <x:v>🟡</x:v>
      </x:c>
      <x:c r="J30" s="3" t="str">
        <x:v>Q1/Q2 중 특정 분기 확정 아님</x:v>
      </x:c>
      <x:c r="K30" s="3"/>
      <x:c r="L30" s="3" t="str">
        <x:v>2026-10-12 KST</x:v>
      </x:c>
      <x:c r="M30" s="3" t="str">
        <x:v>S033</x:v>
      </x:c>
      <x:c r="N30" s="3" t="str">
        <x:v>https://www.sec.gov/Archives/edgar/data/1697862/000169786226000033/argx-20260630_d2.htm</x:v>
      </x:c>
    </x:row>
    <x:row r="31" ht="86" customHeight="1">
      <x:c r="A31" s="3" t="str">
        <x:v>2027 Q2</x:v>
      </x:c>
      <x:c r="B31" s="3" t="str">
        <x:v>Immatics(부록)</x:v>
      </x:c>
      <x:c r="C31" s="3" t="str">
        <x:v>IMTX</x:v>
      </x:c>
      <x:c r="D31" s="3" t="str">
        <x:v>anzu-cel</x:v>
      </x:c>
      <x:c r="E31" s="3" t="str">
        <x:v>SUPRAME 최종 PFS</x:v>
      </x:c>
      <x:c r="F31" s="3" t="str">
        <x:v>2027 상반기</x:v>
      </x:c>
      <x:c r="G31" s="3" t="str">
        <x:v>회사 가이던스</x:v>
      </x:c>
      <x:c r="H31" s="3" t="str">
        <x:v>큼</x:v>
      </x:c>
      <x:c r="I31" s="3" t="str">
        <x:v>🟠 🚀</x:v>
      </x:c>
      <x:c r="J31" s="3" t="str">
        <x:v>핵심50밖 부록. H1은Q1/Q2중확정아님; 사건축적 지연</x:v>
      </x:c>
      <x:c r="K31" s="3" t="str">
        <x:v>2028-01 (ESTIMATED)</x:v>
      </x:c>
      <x:c r="L31" s="3" t="str">
        <x:v>2026-10-12 KST</x:v>
      </x:c>
      <x:c r="M31" s="3" t="str">
        <x:v>S160</x:v>
      </x:c>
      <x:c r="N31" s="3" t="str">
        <x:v>https://investors.immatics.com/news-releases/news-release-details/immatics-announces-second-quarter-2026-financial-results-and</x:v>
      </x:c>
    </x:row>
    <x:row r="32" ht="86" customHeight="1">
      <x:c r="A32" s="3" t="str">
        <x:v>2027 Q2</x:v>
      </x:c>
      <x:c r="B32" s="3" t="str">
        <x:v>노보 노디스크</x:v>
      </x:c>
      <x:c r="C32" s="3" t="str">
        <x:v>NVO</x:v>
      </x:c>
      <x:c r="D32" s="3" t="str">
        <x:v>ziltivekimab ARTEMIS</x:v>
      </x:c>
      <x:c r="E32" s="3" t="str">
        <x:v>별도 AMI3상 결과 확인</x:v>
      </x:c>
      <x:c r="F32" s="3" t="str">
        <x:v>2027 상반기 회사 구가이던스</x:v>
      </x:c>
      <x:c r="G32" s="3" t="str">
        <x:v>회사 가이던스+등록 대조</x:v>
      </x:c>
      <x:c r="H32" s="3" t="str">
        <x:v>보통</x:v>
      </x:c>
      <x:c r="I32" s="3" t="str">
        <x:v>🟡</x:v>
      </x:c>
      <x:c r="J32" s="3" t="str">
        <x:v>ZEUS실패. HERMES9월등록종료; ARTEMIS와구분.</x:v>
      </x:c>
      <x:c r="K32" s="3" t="str">
        <x:v>2026-06-09 (ACTUAL)</x:v>
      </x:c>
      <x:c r="L32" s="3" t="str">
        <x:v>2026-10-12 KST</x:v>
      </x:c>
      <x:c r="M32" s="3" t="str">
        <x:v>S145</x:v>
      </x:c>
      <x:c r="N32" s="3" t="str">
        <x:v>https://www.novonordisk.com/news-and-media/news-and-ir-materials/news-details.html?id=916587</x:v>
      </x:c>
    </x:row>
    <x:row r="33" ht="86" customHeight="1">
      <x:c r="A33" s="3" t="str">
        <x:v>2027 Q3</x:v>
      </x:c>
      <x:c r="B33" s="3" t="str">
        <x:v>SK바이오사이언스</x:v>
      </x:c>
      <x:c r="C33" s="3" t="str">
        <x:v>302440</x:v>
      </x:c>
      <x:c r="D33" s="3" t="str">
        <x:v>PCV21</x:v>
      </x:c>
      <x:c r="E33" s="3" t="str">
        <x:v>3상 완료/결과 확인</x:v>
      </x:c>
      <x:c r="F33" s="3" t="str">
        <x:v>2027년 완료 목표</x:v>
      </x:c>
      <x:c r="G33" s="3" t="str">
        <x:v>회사 개발 목표</x:v>
      </x:c>
      <x:c r="H33" s="3" t="str">
        <x:v>큼</x:v>
      </x:c>
      <x:c r="I33" s="3" t="str">
        <x:v>🟠</x:v>
      </x:c>
      <x:c r="J33" s="3" t="str">
        <x:v>Q3는 관찰창; 완료와 결과·승인 분리</x:v>
      </x:c>
      <x:c r="K33" s="3"/>
      <x:c r="L33" s="3" t="str">
        <x:v>2026-10-12 KST</x:v>
      </x:c>
      <x:c r="M33" s="3" t="str">
        <x:v>S091</x:v>
      </x:c>
      <x:c r="N33" s="3" t="str">
        <x:v>https://www.skbioscience.com/kr/news/news_01_01?id=287&amp;mode=2</x:v>
      </x:c>
    </x:row>
    <x:row r="34" ht="86" customHeight="1">
      <x:c r="A34" s="3" t="str">
        <x:v>2027 Q3</x:v>
      </x:c>
      <x:c r="B34" s="3" t="str">
        <x:v>아르젠엑스</x:v>
      </x:c>
      <x:c r="C34" s="3" t="str">
        <x:v>ARGX</x:v>
      </x:c>
      <x:c r="D34" s="3" t="str">
        <x:v>VYVGART Sjogren</x:v>
      </x:c>
      <x:c r="E34" s="3" t="str">
        <x:v>UNITY 결과</x:v>
      </x:c>
      <x:c r="F34" s="3" t="str">
        <x:v>2027 하반기</x:v>
      </x:c>
      <x:c r="G34" s="3" t="str">
        <x:v>회사 가이던스</x:v>
      </x:c>
      <x:c r="H34" s="3" t="str">
        <x:v>보통</x:v>
      </x:c>
      <x:c r="I34" s="3" t="str">
        <x:v>🟡</x:v>
      </x:c>
      <x:c r="J34" s="3" t="str">
        <x:v>Q3/Q4 중 특정 분기 확정 아님</x:v>
      </x:c>
      <x:c r="K34" s="3"/>
      <x:c r="L34" s="3" t="str">
        <x:v>2026-10-12 KST</x:v>
      </x:c>
      <x:c r="M34" s="3" t="str">
        <x:v>S033</x:v>
      </x:c>
      <x:c r="N34" s="3" t="str">
        <x:v>https://www.sec.gov/Archives/edgar/data/1697862/000169786226000033/argx-20260630_d2.htm</x:v>
      </x:c>
    </x:row>
    <x:row r="35" ht="86" customHeight="1">
      <x:c r="A35" s="3" t="str">
        <x:v>2027 Q4</x:v>
      </x:c>
      <x:c r="B35" s="3" t="str">
        <x:v>브리스톨마이어스스큅</x:v>
      </x:c>
      <x:c r="C35" s="3" t="str">
        <x:v>BMY</x:v>
      </x:c>
      <x:c r="D35" s="3" t="str">
        <x:v>Cobenfy AD 정신증</x:v>
      </x:c>
      <x:c r="E35" s="3" t="str">
        <x:v>ADEPT3상 결과</x:v>
      </x:c>
      <x:c r="F35" s="3" t="str">
        <x:v>2027년; 분기 미공개</x:v>
      </x:c>
      <x:c r="G35" s="3" t="str">
        <x:v>회사 연간 가이던스/분기 분석 관찰창</x:v>
      </x:c>
      <x:c r="H35" s="3" t="str">
        <x:v>큼</x:v>
      </x:c>
      <x:c r="I35" s="3" t="str">
        <x:v>🟠</x:v>
      </x:c>
      <x:c r="J35" s="3" t="str">
        <x:v>2026구가이던스 연기. Q4배치는 연간관찰창이며 확정분기아님</x:v>
      </x:c>
      <x:c r="K35" s="3"/>
      <x:c r="L35" s="3" t="str">
        <x:v>2026-10-12 KST</x:v>
      </x:c>
      <x:c r="M35" s="3" t="str">
        <x:v>S152</x:v>
      </x:c>
      <x:c r="N35" s="3" t="str">
        <x:v>https://www.bms.com/assets/bms/us/en-us/pdf/investor-info/doc_presentations/2026/BMY-2026-Q2-Results-Investor-Presentation.pdf</x:v>
      </x:c>
    </x:row>
    <x:row r="36" ht="86" customHeight="1">
      <x:c r="A36" s="3" t="str">
        <x:v>2027 Q4</x:v>
      </x:c>
      <x:c r="B36" s="3" t="str">
        <x:v>바이오엔테크</x:v>
      </x:c>
      <x:c r="C36" s="3" t="str">
        <x:v>BNTX</x:v>
      </x:c>
      <x:c r="D36" s="3" t="str">
        <x:v>gotistobart·후기종양</x:v>
      </x:c>
      <x:c r="E36" s="3" t="str">
        <x:v>결과·학회·신청 추적</x:v>
      </x:c>
      <x:c r="F36" s="3" t="str">
        <x:v>등록primary2027-08-31 / 회사결과일미공개</x:v>
      </x:c>
      <x:c r="G36" s="3" t="str">
        <x:v>등록자료/분석 관찰창</x:v>
      </x:c>
      <x:c r="H36" s="3" t="str">
        <x:v>큼</x:v>
      </x:c>
      <x:c r="I36" s="3" t="str">
        <x:v>🟠 🚀</x:v>
      </x:c>
      <x:c r="J36" s="3" t="str">
        <x:v>non-pivotalstage1기발표; pivotal최종결과 날짜는별도. Pumitamig lung3상은2028말등록종료</x:v>
      </x:c>
      <x:c r="K36" s="3"/>
      <x:c r="L36" s="3" t="str">
        <x:v>2026-10-12 KST</x:v>
      </x:c>
      <x:c r="M36" s="3" t="str">
        <x:v>S025</x:v>
      </x:c>
      <x:c r="N36" s="3" t="str">
        <x:v>https://www.globenewswire.com/news-release/2026/08/04/3338119/0/en/biontech-announces-second-quarter-2026-financial-results-and-corporate-update.html</x:v>
      </x:c>
    </x:row>
    <x:row r="37" ht="86" customHeight="1">
      <x:c r="A37" s="3" t="str">
        <x:v>2027 Q4</x:v>
      </x:c>
      <x:c r="B37" s="3" t="str">
        <x:v>아이오니스</x:v>
      </x:c>
      <x:c r="C37" s="3" t="str">
        <x:v>IONS</x:v>
      </x:c>
      <x:c r="D37" s="3" t="str">
        <x:v>obudanersen</x:v>
      </x:c>
      <x:c r="E37" s="3" t="str">
        <x:v>REVEAL 결과</x:v>
      </x:c>
      <x:c r="F37" s="3" t="str">
        <x:v>2027 하반기</x:v>
      </x:c>
      <x:c r="G37" s="3" t="str">
        <x:v>회사 가이던스</x:v>
      </x:c>
      <x:c r="H37" s="3" t="str">
        <x:v>큼</x:v>
      </x:c>
      <x:c r="I37" s="3" t="str">
        <x:v>🟠 🚀 ⚠️</x:v>
      </x:c>
      <x:c r="J37" s="3" t="str">
        <x:v>Q3/Q4 중 확정 아님</x:v>
      </x:c>
      <x:c r="K37" s="3" t="str">
        <x:v>등록 미확인</x:v>
      </x:c>
      <x:c r="L37" s="3" t="str">
        <x:v>2026-10-12 KST</x:v>
      </x:c>
      <x:c r="M37" s="3" t="str">
        <x:v>S029</x:v>
      </x:c>
      <x:c r="N37" s="3" t="str">
        <x:v>https://ir.ionis.com/news-releases/news-release-details/ionis-reports-second-quarter-2026-financial-results-and</x:v>
      </x:c>
    </x:row>
    <x:row r="38" ht="86" customHeight="1">
      <x:c r="A38" s="3" t="str">
        <x:v>2027 Q4</x:v>
      </x:c>
      <x:c r="B38" s="3" t="str">
        <x:v>유나이티드 테라퓨틱스</x:v>
      </x:c>
      <x:c r="C38" s="3" t="str">
        <x:v>UTHR</x:v>
      </x:c>
      <x:c r="D38" s="3" t="str">
        <x:v>Tyvaso PPF</x:v>
      </x:c>
      <x:c r="E38" s="3" t="str">
        <x:v>TETON-PPF</x:v>
      </x:c>
      <x:c r="F38" s="3" t="str">
        <x:v>2027 하반기</x:v>
      </x:c>
      <x:c r="G38" s="3" t="str">
        <x:v>회사 가이던스</x:v>
      </x:c>
      <x:c r="H38" s="3" t="str">
        <x:v>큼</x:v>
      </x:c>
      <x:c r="I38" s="3" t="str">
        <x:v>🟠</x:v>
      </x:c>
      <x:c r="J38" s="3" t="str">
        <x:v>회사 H2를 분기 안에 임의 확정하지 않음</x:v>
      </x:c>
      <x:c r="K38" s="3"/>
      <x:c r="L38" s="3" t="str">
        <x:v>2026-10-12 KST</x:v>
      </x:c>
      <x:c r="M38" s="3" t="str">
        <x:v>S122</x:v>
      </x:c>
      <x:c r="N38" s="3" t="str">
        <x:v>https://ir.unither.com/press-releases/2026/08-17-2026-120020653</x:v>
      </x:c>
    </x:row>
    <x:row r="39" ht="86" customHeight="1">
      <x:c r="A39" s="3" t="str">
        <x:v>2027 Q4</x:v>
      </x:c>
      <x:c r="B39" s="3" t="str">
        <x:v>바이킹</x:v>
      </x:c>
      <x:c r="C39" s="3" t="str">
        <x:v>VKTX</x:v>
      </x:c>
      <x:c r="D39" s="3" t="str">
        <x:v>주사 VK2735</x:v>
      </x:c>
      <x:c r="E39" s="3" t="str">
        <x:v>78주 확증 결과</x:v>
      </x:c>
      <x:c r="F39" s="3" t="str">
        <x:v>2027 H2–2028 H1</x:v>
      </x:c>
      <x:c r="G39" s="3" t="str">
        <x:v>분석 추정</x:v>
      </x:c>
      <x:c r="H39" s="3" t="str">
        <x:v>매우 큼</x:v>
      </x:c>
      <x:c r="I39" s="3" t="str">
        <x:v>🔴 ⚠️</x:v>
      </x:c>
      <x:c r="J39" s="3" t="str">
        <x:v>등록종료+78주·데이터락으로 계산; 회사 확정 아님</x:v>
      </x:c>
      <x:c r="K39" s="3"/>
      <x:c r="L39" s="3" t="str">
        <x:v>2026-10-12 KST</x:v>
      </x:c>
      <x:c r="M39" s="3" t="str">
        <x:v>S037</x:v>
      </x:c>
      <x:c r="N39" s="3" t="str">
        <x:v>https://ir.vikingtherapeutics.com/2026-07-29-Viking-Therapeutics-Reports-Second-Quarter-2026-Financial-Results-and-Provides-Corporate-Update</x:v>
      </x:c>
    </x:row>
    <x:row r="40" ht="86" customHeight="1">
      <x:c r="A40" s="3" t="str">
        <x:v>2028 H1</x:v>
      </x:c>
      <x:c r="B40" s="3" t="str">
        <x:v>한미약품</x:v>
      </x:c>
      <x:c r="C40" s="3" t="str">
        <x:v>128940</x:v>
      </x:c>
      <x:c r="D40" s="3" t="str">
        <x:v>HM15275</x:v>
      </x:c>
      <x:c r="E40" s="3" t="str">
        <x:v>2상→3상 의사결정</x:v>
      </x:c>
      <x:c r="F40" s="3" t="str">
        <x:v>2027–2028 분석 전망</x:v>
      </x:c>
      <x:c r="G40" s="3" t="str">
        <x:v>분석 추정</x:v>
      </x:c>
      <x:c r="H40" s="3" t="str">
        <x:v>큼</x:v>
      </x:c>
      <x:c r="I40" s="3" t="str">
        <x:v>🟠</x:v>
      </x:c>
      <x:c r="J40" s="3" t="str">
        <x:v>목표25%를 관측치로 쓰지 않음</x:v>
      </x:c>
      <x:c r="K40" s="3" t="str">
        <x:v>2027-01 (ESTIMATED)</x:v>
      </x:c>
      <x:c r="L40" s="3" t="str">
        <x:v>2026-10-12 KST</x:v>
      </x:c>
      <x:c r="M40" s="3" t="str">
        <x:v>S126</x:v>
      </x:c>
      <x:c r="N40" s="3" t="str">
        <x:v>https://www.hanmipharm.com/about/investor-relations/press/detail-3702.hm</x:v>
      </x:c>
    </x:row>
    <x:row r="41" ht="86" customHeight="1">
      <x:c r="A41" s="3" t="str">
        <x:v>2028 H1</x:v>
      </x:c>
      <x:c r="B41" s="3" t="str">
        <x:v>암젠</x:v>
      </x:c>
      <x:c r="C41" s="3" t="str">
        <x:v>AMGN</x:v>
      </x:c>
      <x:c r="D41" s="3" t="str">
        <x:v>MariTide</x:v>
      </x:c>
      <x:c r="E41" s="3" t="str">
        <x:v>확증 체중·장기 안전성</x:v>
      </x:c>
      <x:c r="F41" s="3" t="str">
        <x:v>2027–2028 분석 전망</x:v>
      </x:c>
      <x:c r="G41" s="3" t="str">
        <x:v>분석 추정</x:v>
      </x:c>
      <x:c r="H41" s="3" t="str">
        <x:v>큼</x:v>
      </x:c>
      <x:c r="I41" s="3" t="str">
        <x:v>🟠 🚀</x:v>
      </x:c>
      <x:c r="J41" s="3" t="str">
        <x:v>공식 결과분기 없음</x:v>
      </x:c>
      <x:c r="K41" s="3" t="str">
        <x:v>등록 미확인</x:v>
      </x:c>
      <x:c r="L41" s="3" t="str">
        <x:v>2026-10-12 KST</x:v>
      </x:c>
      <x:c r="M41" s="3" t="str">
        <x:v>S015</x:v>
      </x:c>
      <x:c r="N41" s="3" t="str">
        <x:v>https://www.amgen.com/newsroom/press-releases/2026/08/amgen-reports-second-quarter-2026-financial-results</x:v>
      </x:c>
    </x:row>
    <x:row r="42" ht="86" customHeight="1">
      <x:c r="A42" s="3" t="str">
        <x:v>2028 H2</x:v>
      </x:c>
      <x:c r="B42" s="3" t="str">
        <x:v>리가켐바이오</x:v>
      </x:c>
      <x:c r="C42" s="3" t="str">
        <x:v>141080</x:v>
      </x:c>
      <x:c r="D42" s="3" t="str">
        <x:v>LCB84</x:v>
      </x:c>
      <x:c r="E42" s="3" t="str">
        <x:v>파트너 확증 개발</x:v>
      </x:c>
      <x:c r="F42" s="3" t="str">
        <x:v>2027–2028 분석 전망</x:v>
      </x:c>
      <x:c r="G42" s="3" t="str">
        <x:v>분석 추정</x:v>
      </x:c>
      <x:c r="H42" s="3" t="str">
        <x:v>큼</x:v>
      </x:c>
      <x:c r="I42" s="3" t="str">
        <x:v>🟠</x:v>
      </x:c>
      <x:c r="J42" s="3" t="str">
        <x:v>CS5001등록보류:재개전일정배제. LCB84도등록완료일≠결과일</x:v>
      </x:c>
      <x:c r="K42" s="3" t="str">
        <x:v>2027-01 (ESTIMATED)</x:v>
      </x:c>
      <x:c r="L42" s="3" t="str">
        <x:v>2026-10-12 KST</x:v>
      </x:c>
      <x:c r="M42" s="3" t="str">
        <x:v>S071; S128</x:v>
      </x:c>
      <x:c r="N42" s="3" t="str">
        <x:v>https://www.legochembio.com/media/press_view.php?lang=k&amp;sc_seq=593
https://ligachembio.com/pipeline/pipeline.php?cate=6&amp;lang=e</x:v>
      </x:c>
    </x:row>
    <x:row r="43" ht="86" customHeight="1">
      <x:c r="A43" s="3" t="str">
        <x:v>2028 H2</x:v>
      </x:c>
      <x:c r="B43" s="3" t="str">
        <x:v>에스티팜</x:v>
      </x:c>
      <x:c r="C43" s="3" t="str">
        <x:v>237690</x:v>
      </x:c>
      <x:c r="D43" s="3" t="str">
        <x:v>올리고 CDMO</x:v>
      </x:c>
      <x:c r="E43" s="3" t="str">
        <x:v>증설 가동률·상업 물량</x:v>
      </x:c>
      <x:c r="F43" s="3" t="str">
        <x:v>2027–2028</x:v>
      </x:c>
      <x:c r="G43" s="3" t="str">
        <x:v>분석 추정</x:v>
      </x:c>
      <x:c r="H43" s="3" t="str">
        <x:v>큼</x:v>
      </x:c>
      <x:c r="I43" s="3" t="str">
        <x:v>🟠</x:v>
      </x:c>
      <x:c r="J43" s="3" t="str">
        <x:v>🏭고객 비공개; 특정 약물 수혜 매핑 안 함</x:v>
      </x:c>
      <x:c r="K43" s="3"/>
      <x:c r="L43" s="3" t="str">
        <x:v>2026-10-12 KST</x:v>
      </x:c>
      <x:c r="M43" s="3" t="str">
        <x:v>S099</x:v>
      </x:c>
      <x:c r="N43" s="3" t="str">
        <x:v>https://www.stpharm.co.kr/ko/ir/ir-materials/download/1838/%E3%80%8C%EB%B0%98%EC%B6%9C%E3%80%8D%EC%97%90%EC%8A%A4%ED%8B%B0%ED%8C%9C_IR_%2826.03%29.pdf?download=1</x:v>
      </x:c>
    </x:row>
    <x:row r="44" ht="86" customHeight="1">
      <x:c r="A44" s="3" t="str">
        <x:v>2028 H2</x:v>
      </x:c>
      <x:c r="B44" s="3" t="str">
        <x:v>ABL바이오</x:v>
      </x:c>
      <x:c r="C44" s="3" t="str">
        <x:v>298380</x:v>
      </x:c>
      <x:c r="D44" s="3" t="str">
        <x:v>givastomig</x:v>
      </x:c>
      <x:c r="E44" s="3" t="str">
        <x:v>대조 효능·다음 개발</x:v>
      </x:c>
      <x:c r="F44" s="3" t="str">
        <x:v>2027–2028 분석 전망</x:v>
      </x:c>
      <x:c r="G44" s="3" t="str">
        <x:v>분석 추정</x:v>
      </x:c>
      <x:c r="H44" s="3" t="str">
        <x:v>큼</x:v>
      </x:c>
      <x:c r="I44" s="3" t="str">
        <x:v>🟠</x:v>
      </x:c>
      <x:c r="J44" s="3" t="str"/>
      <x:c r="K44" s="3" t="str">
        <x:v>2030-03 (ESTIMATED)</x:v>
      </x:c>
      <x:c r="L44" s="3" t="str">
        <x:v>2026-10-12 KST</x:v>
      </x:c>
      <x:c r="M44" s="3" t="str">
        <x:v>S073</x:v>
      </x:c>
      <x:c r="N44" s="3" t="str">
        <x:v>https://ablbio.com/kr/company/pipeline01</x:v>
      </x:c>
    </x:row>
    <x:row r="45" ht="86" customHeight="1">
      <x:c r="A45" s="3" t="str">
        <x:v>2028 H2</x:v>
      </x:c>
      <x:c r="B45" s="3" t="str">
        <x:v>빔 테라퓨틱스</x:v>
      </x:c>
      <x:c r="C45" s="3" t="str">
        <x:v>BEAM</x:v>
      </x:c>
      <x:c r="D45" s="3" t="str">
        <x:v>BEAM-302</x:v>
      </x:c>
      <x:c r="E45" s="3" t="str">
        <x:v>pivotal 추적·개발진전</x:v>
      </x:c>
      <x:c r="F45" s="3" t="str">
        <x:v>2027–2028 분석 전망</x:v>
      </x:c>
      <x:c r="G45" s="3" t="str">
        <x:v>분석 추정</x:v>
      </x:c>
      <x:c r="H45" s="3" t="str">
        <x:v>매우 큼</x:v>
      </x:c>
      <x:c r="I45" s="3" t="str">
        <x:v>🔴 🚀 ⚠️</x:v>
      </x:c>
      <x:c r="J45" s="3" t="str">
        <x:v>유전교정·혈중단백질·장기 기능 모두 구분</x:v>
      </x:c>
      <x:c r="K45" s="3" t="str">
        <x:v>2028-05 (ESTIMATED)</x:v>
      </x:c>
      <x:c r="L45" s="3" t="str">
        <x:v>2026-10-12 KST</x:v>
      </x:c>
      <x:c r="M45" s="3" t="str">
        <x:v>S045</x:v>
      </x:c>
      <x:c r="N45" s="3" t="str">
        <x:v>https://www.globenewswire.com/news-release/2026/08/04/3338130/0/en/beam-therapeutics-reports-second-quarter-2026-financial-results-and-announces-first-patient-dosed-in-global-pivotal-cohort-of-beam-302-trial-in-alpha-1-antitrypsin-deficiency-aatd.html</x:v>
      </x:c>
    </x:row>
    <x:row r="46" ht="86" customHeight="1">
      <x:c r="A46" s="3" t="str">
        <x:v>2028 H2</x:v>
      </x:c>
      <x:c r="B46" s="3" t="str">
        <x:v>스트럭처</x:v>
      </x:c>
      <x:c r="C46" s="3" t="str">
        <x:v>GPCR</x:v>
      </x:c>
      <x:c r="D46" s="3" t="str">
        <x:v>aleniglipron</x:v>
      </x:c>
      <x:c r="E46" s="3" t="str">
        <x:v>3상 체중·안전성</x:v>
      </x:c>
      <x:c r="F46" s="3" t="str">
        <x:v>등록 primary2028-09; 결과발표 별도</x:v>
      </x:c>
      <x:c r="G46" s="3" t="str">
        <x:v>등록자료/분석 전망</x:v>
      </x:c>
      <x:c r="H46" s="3" t="str">
        <x:v>매우 큼</x:v>
      </x:c>
      <x:c r="I46" s="3" t="str">
        <x:v>🔴 ⚠️</x:v>
      </x:c>
      <x:c r="J46" s="3" t="str">
        <x:v>양시험 primary9월; H1발표로 당기지 않음</x:v>
      </x:c>
      <x:c r="K46" s="3" t="str">
        <x:v>2028-09 (ESTIMATED)</x:v>
      </x:c>
      <x:c r="L46" s="3" t="str">
        <x:v>2026-10-12 KST</x:v>
      </x:c>
      <x:c r="M46" s="3" t="str">
        <x:v>S039</x:v>
      </x:c>
      <x:c r="N46" s="3" t="str">
        <x:v>https://ir.structuretx.com/news-releases/news-release-details/structure-therapeutics-reports-second-quarter-2026-financial</x:v>
      </x:c>
    </x:row>
    <x:row r="47" ht="86" customHeight="1">
      <x:c r="A47" s="3" t="str">
        <x:v>2029–2030</x:v>
      </x:c>
      <x:c r="B47" s="3" t="str">
        <x:v>SK바이오사이언스</x:v>
      </x:c>
      <x:c r="C47" s="3" t="str">
        <x:v>302440</x:v>
      </x:c>
      <x:c r="D47" s="3" t="str">
        <x:v>PCV21</x:v>
      </x:c>
      <x:c r="E47" s="3" t="str">
        <x:v>글로벌 상업화 가능성</x:v>
      </x:c>
      <x:c r="F47" s="3" t="str">
        <x:v>2029–2030 분석 전망</x:v>
      </x:c>
      <x:c r="G47" s="3" t="str">
        <x:v>분석 추정</x:v>
      </x:c>
      <x:c r="H47" s="3" t="str">
        <x:v>큼</x:v>
      </x:c>
      <x:c r="I47" s="3" t="str">
        <x:v>🟠</x:v>
      </x:c>
      <x:c r="J47" s="3" t="str">
        <x:v>허가·제조 검증 성공 조건; 매출 확정 아님</x:v>
      </x:c>
      <x:c r="K47" s="3"/>
      <x:c r="L47" s="3" t="str">
        <x:v>2026-10-12 KST</x:v>
      </x:c>
      <x:c r="M47" s="3" t="str">
        <x:v>S091</x:v>
      </x:c>
      <x:c r="N47" s="3" t="str">
        <x:v>https://www.skbioscience.com/kr/news/news_01_01?id=287&amp;mode=2</x:v>
      </x:c>
    </x:row>
    <x:row r="48" ht="86" customHeight="1">
      <x:c r="A48" s="3" t="str">
        <x:v>2029–2030</x:v>
      </x:c>
      <x:c r="B48" s="3" t="str">
        <x:v>앨나일램</x:v>
      </x:c>
      <x:c r="C48" s="3" t="str">
        <x:v>ALNY</x:v>
      </x:c>
      <x:c r="D48" s="3" t="str">
        <x:v>nucresiran</x:v>
      </x:c>
      <x:c r="E48" s="3" t="str">
        <x:v>차세대 ATTR 확증</x:v>
      </x:c>
      <x:c r="F48" s="3" t="str">
        <x:v>PN등록2027-12 / CM등록2030-05; 발표일별도</x:v>
      </x:c>
      <x:c r="G48" s="3" t="str">
        <x:v>분석 추정</x:v>
      </x:c>
      <x:c r="H48" s="3" t="str">
        <x:v>큼</x:v>
      </x:c>
      <x:c r="I48" s="3" t="str">
        <x:v>🟠</x:v>
      </x:c>
      <x:c r="J48" s="3" t="str">
        <x:v>PN과CM시험을나눔; 사건축적·약가·경쟁</x:v>
      </x:c>
      <x:c r="K48" s="3" t="str">
        <x:v>2027-12-27 (ESTIMATED)</x:v>
      </x:c>
      <x:c r="L48" s="3" t="str">
        <x:v>2026-10-12 KST</x:v>
      </x:c>
      <x:c r="M48" s="3" t="str">
        <x:v>S027</x:v>
      </x:c>
      <x:c r="N48" s="3" t="str">
        <x:v>https://investors.alnylam.com/press-release?id=ddc78e15-7847-4066-8fdb-3562023a60f4</x:v>
      </x:c>
    </x:row>
    <x:row r="49" ht="86" customHeight="1">
      <x:c r="A49" s="3" t="str">
        <x:v>2029–2030</x:v>
      </x:c>
      <x:c r="B49" s="3" t="str">
        <x:v>유나이티드 테라퓨틱스</x:v>
      </x:c>
      <x:c r="C49" s="3" t="str">
        <x:v>UTHR</x:v>
      </x:c>
      <x:c r="D49" s="3" t="str">
        <x:v>UKidney</x:v>
      </x:c>
      <x:c r="E49" s="3" t="str">
        <x:v>장기 생존·규제·생산</x:v>
      </x:c>
      <x:c r="F49" s="3" t="str">
        <x:v>2029–2030 분석 전망</x:v>
      </x:c>
      <x:c r="G49" s="3" t="str">
        <x:v>분석 추정</x:v>
      </x:c>
      <x:c r="H49" s="3" t="str">
        <x:v>보통</x:v>
      </x:c>
      <x:c r="I49" s="3" t="str">
        <x:v>🟡 🚀</x:v>
      </x:c>
      <x:c r="J49" s="3" t="str">
        <x:v>신장 기능·거부·감염·상업 승인 분리</x:v>
      </x:c>
      <x:c r="K49" s="3" t="str">
        <x:v>2028-10 (ESTIMATED)</x:v>
      </x:c>
      <x:c r="L49" s="3" t="str">
        <x:v>2026-10-12 KST</x:v>
      </x:c>
      <x:c r="M49" s="3" t="str">
        <x:v>S124</x:v>
      </x:c>
      <x:c r="N49" s="3" t="str">
        <x:v>https://ir.unither.com/~/media/Files/U/United-Therapeutics-IR/documents/events-and-presentations/uthr-10q-q2-2026.pdf</x:v>
      </x:c>
    </x:row>
  </x:sheetData>
  <x:mergeCells>
    <x:mergeCell ref="A1:N1"/>
    <x:mergeCell ref="A2:H3"/>
  </x:mergeCells>
  <x:pageMargins left="0.7" right="0.7" top="0.75" bottom="0.75" header="0.3" footer="0.3"/>
  <x:tableParts count="1">
    <x:tablePart xmlns:r="http://schemas.openxmlformats.org/officeDocument/2006/relationships" r:id="R0495aeaba4034e26"/>
  </x:tableParts>
</x:worksheet>
</file>

<file path=xl/worksheets/sheet4.xml><?xml version="1.0" encoding="utf-8"?>
<x:worksheet xmlns:x="http://schemas.openxmlformats.org/spreadsheetml/2006/main">
  <x:sheetPr>
    <x:tabColor rgb="FF17324D"/>
  </x:sheetPr>
  <x:sheetViews>
    <x:sheetView showGridLines="0" workbookViewId="0">
      <x:pane xSplit="2" ySplit="5" topLeftCell="C6" activePane="bottomRight" state="frozen"/>
    </x:sheetView>
  </x:sheetViews>
  <x:sheetFormatPr defaultRowHeight="15"/>
  <x:cols>
    <x:col min="1" max="1" width="24" hidden="0" customWidth="1"/>
    <x:col min="2" max="2" width="12" hidden="0" customWidth="1"/>
    <x:col min="3" max="3" width="36" hidden="0" customWidth="1"/>
    <x:col min="4" max="4" width="30" hidden="0" customWidth="1"/>
    <x:col min="5" max="5" width="30" hidden="0" customWidth="1"/>
    <x:col min="6" max="6" width="30" hidden="0" customWidth="1"/>
    <x:col min="7" max="7" width="58" hidden="0" customWidth="1"/>
    <x:col min="8" max="8" width="65" hidden="0" customWidth="1"/>
    <x:col min="9" max="9" width="40" hidden="0" customWidth="1"/>
    <x:col min="10" max="10" width="35" hidden="0" customWidth="1"/>
    <x:col min="11" max="11" width="55" hidden="0" customWidth="1"/>
    <x:col min="12" max="12" width="60" hidden="0" customWidth="1"/>
    <x:col min="13" max="13" width="25" hidden="0" customWidth="1"/>
    <x:col min="14" max="14" width="75" hidden="0" customWidth="1"/>
  </x:cols>
  <x:sheetData>
    <x:row r="1" ht="42" customHeight="1">
      <x:c r="A1" s="5" t="str">
        <x:v>게임체인저 후보 | 인간 데이터와 개발 위험</x:v>
      </x:c>
      <x:c r="B1" s="5"/>
      <x:c r="C1" s="5"/>
      <x:c r="D1" s="5"/>
      <x:c r="E1" s="5"/>
      <x:c r="F1" s="5"/>
      <x:c r="G1" s="5"/>
      <x:c r="H1" s="5"/>
      <x:c r="I1" s="5"/>
      <x:c r="J1" s="5"/>
      <x:c r="K1" s="5"/>
      <x:c r="L1" s="5"/>
      <x:c r="M1" s="5"/>
      <x:c r="N1" s="5"/>
    </x:row>
    <x:row r="2" ht="24" customHeight="1">
      <x:c r="A2" s="6" t="str">
        <x:v>🚀 표시는 투자 성공·FDA Breakthrough Therapy 지정을 뜻하지 않습니다. 초기 후보는 인간 검증 범위·비가역 안전성·확증 단계가 제한됩니다.</x:v>
      </x:c>
      <x:c r="B2" s="6"/>
      <x:c r="C2" s="6"/>
      <x:c r="D2" s="6"/>
      <x:c r="E2" s="6"/>
      <x:c r="F2" s="6"/>
      <x:c r="G2" s="6"/>
      <x:c r="H2" s="6"/>
      <x:c r="I2" s="3"/>
      <x:c r="J2" s="3"/>
      <x:c r="K2" s="3"/>
      <x:c r="L2" s="3"/>
      <x:c r="M2" s="3"/>
      <x:c r="N2" s="3"/>
    </x:row>
    <x:row r="3" ht="24" customHeight="1">
      <x:c r="A3" s="6"/>
      <x:c r="B3" s="6"/>
      <x:c r="C3" s="6"/>
      <x:c r="D3" s="6"/>
      <x:c r="E3" s="6"/>
      <x:c r="F3" s="6"/>
      <x:c r="G3" s="6"/>
      <x:c r="H3" s="6"/>
      <x:c r="I3" s="3"/>
      <x:c r="J3" s="3"/>
      <x:c r="K3" s="3"/>
      <x:c r="L3" s="3"/>
      <x:c r="M3" s="3"/>
      <x:c r="N3" s="3"/>
    </x:row>
    <x:row r="4">
      <x:c r="A4" s="3"/>
      <x:c r="B4" s="3"/>
      <x:c r="C4" s="3"/>
      <x:c r="D4" s="3"/>
      <x:c r="E4" s="3"/>
      <x:c r="F4" s="3"/>
      <x:c r="G4" s="3"/>
      <x:c r="H4" s="3"/>
      <x:c r="I4" s="3"/>
      <x:c r="J4" s="3"/>
      <x:c r="K4" s="3"/>
      <x:c r="L4" s="3"/>
      <x:c r="M4" s="3"/>
      <x:c r="N4" s="3"/>
    </x:row>
    <x:row r="5" ht="36" customHeight="1">
      <x:c r="A5" s="7" t="str">
        <x:v>기업</x:v>
      </x:c>
      <x:c r="B5" s="7" t="str">
        <x:v>티커</x:v>
      </x:c>
      <x:c r="C5" s="7" t="str">
        <x:v>후보</x:v>
      </x:c>
      <x:c r="D5" s="7" t="str">
        <x:v>질환</x:v>
      </x:c>
      <x:c r="E5" s="7" t="str">
        <x:v>기술</x:v>
      </x:c>
      <x:c r="F5" s="7" t="str">
        <x:v>개발단계</x:v>
      </x:c>
      <x:c r="G5" s="7" t="str">
        <x:v>게임체인저 근거/조건</x:v>
      </x:c>
      <x:c r="H5" s="7" t="str">
        <x:v>인간 근거</x:v>
      </x:c>
      <x:c r="I5" s="7" t="str">
        <x:v>다음 확인</x:v>
      </x:c>
      <x:c r="J5" s="7" t="str">
        <x:v>시점</x:v>
      </x:c>
      <x:c r="K5" s="7" t="str">
        <x:v>주요 위험</x:v>
      </x:c>
      <x:c r="L5" s="7" t="str">
        <x:v>경제권</x:v>
      </x:c>
      <x:c r="M5" s="7" t="str">
        <x:v>출처 ID</x:v>
      </x:c>
      <x:c r="N5" s="7" t="str">
        <x:v>직접 URL</x:v>
      </x:c>
    </x:row>
    <x:row r="6" ht="112" customHeight="1">
      <x:c r="A6" s="3" t="str">
        <x:v>일라이 릴리</x:v>
      </x:c>
      <x:c r="B6" s="3" t="str">
        <x:v>LLY</x:v>
      </x:c>
      <x:c r="C6" s="3" t="str">
        <x:v>retatrutide</x:v>
      </x:c>
      <x:c r="D6" s="3" t="str">
        <x:v>비만·T2D</x:v>
      </x:c>
      <x:c r="E6" s="3" t="str">
        <x:v>삼중 작용 펩타이드</x:v>
      </x:c>
      <x:c r="F6" s="3" t="str">
        <x:v>3상</x:v>
      </x:c>
      <x:c r="G6" s="3" t="str">
        <x:v>🚀 대규모 인간 3상 검증; 치료 간 비교 아님</x:v>
      </x:c>
      <x:c r="H6" s="3" t="str">
        <x:v>TRIUMPH-3 80주 체중 -22.6%; T2D TRIUMPH-2 -20.8%, HbA1c -1.6%p</x:v>
      </x:c>
      <x:c r="I6" s="3" t="str">
        <x:v>FDA 허가신청</x:v>
      </x:c>
      <x:c r="J6" s="3" t="str">
        <x:v>2027 Q1</x:v>
      </x:c>
      <x:c r="K6" s="3" t="str">
        <x:v>위장관·장기 심혈관 안전성·공급·경쟁</x:v>
      </x:c>
      <x:c r="L6" s="3" t="str">
        <x:v>Lilly 글로벌 판매·이익</x:v>
      </x:c>
      <x:c r="M6" s="3" t="str">
        <x:v>S001; S161; S162; S163</x:v>
      </x:c>
      <x:c r="N6" s="3" t="str">
        <x:v>https://investor.lilly.com/news-releases/news-release-details/lillys-triple-agonist-retatrutide-successful-two-additional
https://clinicaltrials.gov/study/NCT05882045
https://clinicaltrials.gov/study/NCT05929079
https://clinicaltrials.gov/study/NCT06662383</x:v>
      </x:c>
    </x:row>
    <x:row r="7" ht="112" customHeight="1">
      <x:c r="A7" s="3" t="str">
        <x:v>존슨앤드존슨</x:v>
      </x:c>
      <x:c r="B7" s="3" t="str">
        <x:v>JNJ</x:v>
      </x:c>
      <x:c r="C7" s="3" t="str">
        <x:v>ciltacabtagene autoleucel / CARVYKTI</x:v>
      </x:c>
      <x:c r="D7" s="3" t="str">
        <x:v>다발골수종</x:v>
      </x:c>
      <x:c r="E7" s="3" t="str">
        <x:v>BCMA CAR-T</x:v>
      </x:c>
      <x:c r="F7" s="3" t="str">
        <x:v>승인/조기치료 확대</x:v>
      </x:c>
      <x:c r="G7" s="3" t="str">
        <x:v>🚀 승인된 세포치료; 완치 보장 아님</x:v>
      </x:c>
      <x:c r="H7" s="3" t="str">
        <x:v>승인 및 장기 생존 근거; 본조사 정량 미추출</x:v>
      </x:c>
      <x:c r="I7" s="3" t="str">
        <x:v>치료 환자·제조 공급·조기치료 결과</x:v>
      </x:c>
      <x:c r="J7" s="3" t="str">
        <x:v>2026 Q4–2028</x:v>
      </x:c>
      <x:c r="K7" s="3" t="str">
        <x:v>CRS·감염·지연 신경독성·슬롯</x:v>
      </x:c>
      <x:c r="L7" s="3" t="str">
        <x:v>J&amp;J·Legend 계약; 분배율 원문 확인 필요</x:v>
      </x:c>
      <x:c r="M7" s="3" t="str">
        <x:v>S011</x:v>
      </x:c>
      <x:c r="N7" s="3" t="str">
        <x:v>https://www.jnj.com/media-center/press-releases/johnson-johnson-reports-q2-2026-results-raises-2026-outlook</x:v>
      </x:c>
    </x:row>
    <x:row r="8" ht="112" customHeight="1">
      <x:c r="A8" s="3" t="str">
        <x:v>암젠</x:v>
      </x:c>
      <x:c r="B8" s="3" t="str">
        <x:v>AMGN</x:v>
      </x:c>
      <x:c r="C8" s="3" t="str">
        <x:v>maridebart cafraglutide / MariTide</x:v>
      </x:c>
      <x:c r="D8" s="3" t="str">
        <x:v>비만</x:v>
      </x:c>
      <x:c r="E8" s="3" t="str">
        <x:v>항체-펩타이드 복합</x:v>
      </x:c>
      <x:c r="F8" s="3" t="str">
        <x:v>3상</x:v>
      </x:c>
      <x:c r="G8" s="3" t="str">
        <x:v>🚀 후보: 인간 2상 검증; 장기 투약 횟수 개선 미확증</x:v>
      </x:c>
      <x:c r="H8" s="3" t="str">
        <x:v>2상 인간 체중감량 근거; 안전성·지속성 확증 필요</x:v>
      </x:c>
      <x:c r="I8" s="3" t="str">
        <x:v>3상 체중·중단률·장기 결과</x:v>
      </x:c>
      <x:c r="J8" s="3" t="str">
        <x:v>2027–2028 분석 전망</x:v>
      </x:c>
      <x:c r="K8" s="3" t="str">
        <x:v>GI·주사 적응·생산비·경쟁</x:v>
      </x:c>
      <x:c r="L8" s="3" t="str">
        <x:v>Amgen</x:v>
      </x:c>
      <x:c r="M8" s="3" t="str">
        <x:v>S015</x:v>
      </x:c>
      <x:c r="N8" s="3" t="str">
        <x:v>https://www.amgen.com/newsroom/press-releases/2026/08/amgen-reports-second-quarter-2026-financial-results</x:v>
      </x:c>
    </x:row>
    <x:row r="9" ht="112" customHeight="1">
      <x:c r="A9" s="3" t="str">
        <x:v>리제네론</x:v>
      </x:c>
      <x:c r="B9" s="3" t="str">
        <x:v>REGN</x:v>
      </x:c>
      <x:c r="C9" s="3" t="str">
        <x:v>DB-OTO / Otarmeni</x:v>
      </x:c>
      <x:c r="D9" s="3" t="str">
        <x:v>OTOF 유전성 난청</x:v>
      </x:c>
      <x:c r="E9" s="3" t="str">
        <x:v>귀내 유전자치료</x:v>
      </x:c>
      <x:c r="F9" s="3" t="str">
        <x:v>미국 FDA 가속승인/EMA 심사</x:v>
      </x:c>
      <x:c r="G9" s="3" t="str">
        <x:v>🚀 미국 승인된 근본치료 후보; 희귀환자·지속성 확증</x:v>
      </x:c>
      <x:c r="H9" s="3" t="str">
        <x:v>CHORD 효능 n20:24주 청력≤70dBHL16/20(80%), ABR≤90dB14/20(70%). 48주추적 n12 중정상청력5명(42%). 단일군·귀내수술; 장기언어/삶의질 확증 필요</x:v>
      </x:c>
      <x:c r="I9" s="3" t="str">
        <x:v>장기청력·언어발달·EMA 결정·국가별 접근</x:v>
      </x:c>
      <x:c r="J9" s="3" t="str">
        <x:v>회사 후속결과/EMA 결정일 미공개</x:v>
      </x:c>
      <x:c r="K9" s="3" t="str">
        <x:v>유전자별 희귀환자·장기지속·수술·언어발달 확증·지역가격</x:v>
      </x:c>
      <x:c r="L9" s="3" t="str">
        <x:v>Regeneron 제품권; 미국 임상적합환자에 약 무상 제공하므로 미국 약매출 가정0; 수술비는 약매출과 별도</x:v>
      </x:c>
      <x:c r="M9" s="3" t="str">
        <x:v>S019; S149; S150; S189</x:v>
      </x:c>
      <x:c r="N9" s="3" t="str">
        <x:v>https://www.sec.gov/Archives/edgar/data/872589/000087258926000023/exhibit991q22026.htm
https://www.fda.gov/news-events/press-announcements/fda-approves-first-ever-gene-therapy-treatment-genetic-hearing-loss-under-national-priority-voucher
https://investor.regeneron.com/news-releases/news-release-details/otarmenitm-lunsotogene-parvec-cwha-approved-fda-first-and-only
https://clinicaltrials.gov/study/NCT05788536</x:v>
      </x:c>
    </x:row>
    <x:row r="10" ht="112" customHeight="1">
      <x:c r="A10" s="3" t="str">
        <x:v>버텍스</x:v>
      </x:c>
      <x:c r="B10" s="3" t="str">
        <x:v>VRTX</x:v>
      </x:c>
      <x:c r="C10" s="3" t="str">
        <x:v>zimislecel</x:v>
      </x:c>
      <x:c r="D10" s="3" t="str">
        <x:v>1형 당뇨</x:v>
      </x:c>
      <x:c r="E10" s="3" t="str">
        <x:v>줄기세포 유래 췌도</x:v>
      </x:c>
      <x:c r="F10" s="3" t="str">
        <x:v>1/2/3상</x:v>
      </x:c>
      <x:c r="G10" s="3" t="str">
        <x:v>🚀 초기 인간 검증; 고위험·면역억제 필요</x:v>
      </x:c>
      <x:c r="H10" s="3" t="str">
        <x:v>인간 인슐린 독립 근거 있으나 면역억제 필요; 표본 수치 최신 원문 미추출</x:v>
      </x:c>
      <x:c r="I10" s="3" t="str">
        <x:v>제조 재가동·수정 일정·장기 추적</x:v>
      </x:c>
      <x:c r="J10" s="3" t="str">
        <x:v>회사 미공개</x:v>
      </x:c>
      <x:c r="K10" s="3" t="str">
        <x:v>면역억제·제조·지속성·환자 제한</x:v>
      </x:c>
      <x:c r="L10" s="3" t="str">
        <x:v>Vertex; 특정 CDMO 미확인</x:v>
      </x:c>
      <x:c r="M10" s="3" t="str">
        <x:v>S112; S193</x:v>
      </x:c>
      <x:c r="N10" s="3" t="str">
        <x:v>https://www.sec.gov/Archives/edgar/data/875320/000087532026000259/vrtx-20260630.htm
https://clinicaltrials.gov/study/NCT04786262</x:v>
      </x:c>
    </x:row>
    <x:row r="11" ht="112" customHeight="1">
      <x:c r="A11" s="3" t="str">
        <x:v>모더나</x:v>
      </x:c>
      <x:c r="B11" s="3" t="str">
        <x:v>MRNA</x:v>
      </x:c>
      <x:c r="C11" s="3" t="str">
        <x:v>intismeran autogene / V940</x:v>
      </x:c>
      <x:c r="D11" s="3" t="str">
        <x:v>절제 흑색종 재발 예방</x:v>
      </x:c>
      <x:c r="E11" s="3" t="str">
        <x:v>개인맞춤 mRNA 암백신</x:v>
      </x:c>
      <x:c r="F11" s="3" t="str">
        <x:v>3상 긍정</x:v>
      </x:c>
      <x:c r="G11" s="3" t="str">
        <x:v>🚀 인간 3상 주요 지표 검증; 허가/OS 별도</x:v>
      </x:c>
      <x:c r="H11" s="3" t="str">
        <x:v>3상 RFS·DMFS 충족; 정확 HR·절대차 미공개로 확인. 2상 HR을 3상으로 쓰지 않음</x:v>
      </x:c>
      <x:c r="I11" s="3" t="str">
        <x:v>전체 수치·허가신청·제조 계획</x:v>
      </x:c>
      <x:c r="J11" s="3" t="str">
        <x:v>2026 Q4–2027 분석 전망</x:v>
      </x:c>
      <x:c r="K11" s="3" t="str">
        <x:v>맞춤 제조비·효과 크기·OS·허가</x:v>
      </x:c>
      <x:c r="L11" s="3" t="str">
        <x:v>Moderna·Merck 비용/순이익 50:50; KEYTRUDA 별도</x:v>
      </x:c>
      <x:c r="M11" s="3" t="str">
        <x:v>S113; S135; S194</x:v>
      </x:c>
      <x:c r="N11" s="3" t="str">
        <x:v>https://news.modernatx.com/merck-and-moderna-announce-phase-3-interpath-001-trial-of-intismeran-plus-keytruda-met-endpoints-of-rfs-and-dmfs-in-melanoma
https://www.merck.com/news/merck-and-moderna-announce-exercise-of-option-by-merck-for-joint-development-and-commercialization-of-investigational-personalized-cancer-vaccine/
https://clinicaltrials.gov/study/NCT05933577</x:v>
      </x:c>
    </x:row>
    <x:row r="12" ht="112" customHeight="1">
      <x:c r="A12" s="3" t="str">
        <x:v>바이오엔테크</x:v>
      </x:c>
      <x:c r="B12" s="3" t="str">
        <x:v>BNTX</x:v>
      </x:c>
      <x:c r="C12" s="3" t="str">
        <x:v>pumitamig / BNT327</x:v>
      </x:c>
      <x:c r="D12" s="3" t="str">
        <x:v>폐암·TNBC 등</x:v>
      </x:c>
      <x:c r="E12" s="3" t="str">
        <x:v>PD-L1×VEGF-A 이중항체</x:v>
      </x:c>
      <x:c r="F12" s="3" t="str">
        <x:v>3상</x:v>
      </x:c>
      <x:c r="G12" s="3" t="str">
        <x:v>🚀 초기 인간 검증; 고위험·고수익 후보</x:v>
      </x:c>
      <x:c r="H12" s="3" t="str">
        <x:v>초기 인간/글로벌 2상 신호; 대조 3상 우월성 별도</x:v>
      </x:c>
      <x:c r="I12" s="3" t="str">
        <x:v>확증 결과·추가 pivotal</x:v>
      </x:c>
      <x:c r="J12" s="3" t="str">
        <x:v>2026–2028; 개별 결과일 미공개</x:v>
      </x:c>
      <x:c r="K12" s="3" t="str">
        <x:v>출혈·고혈압·대조효과·비용</x:v>
      </x:c>
      <x:c r="L12" s="3" t="str">
        <x:v>BNTX·BMY 순손익50:50; 지역 실행 구분</x:v>
      </x:c>
      <x:c r="M12" s="3" t="str">
        <x:v>S025; S136; S197; S198</x:v>
      </x:c>
      <x:c r="N12" s="3" t="str">
        <x:v>https://www.globenewswire.com/news-release/2026/08/04/3338119/0/en/biontech-announces-second-quarter-2026-financial-results-and-corporate-update.html
https://news.bms.com/news/details/2025/BioNTech-and-Bristol-Myers-Squibb-Announce-Global-Strategic-Partnership-to-Co-Develop-and-Co-Commercialize-Next-generation-Bispecific-Antibody-Candidate-BNT327-Broadly-for-Multiple-Solid-Tumor-Types/default.aspx?linkId=827113309
https://clinicaltrials.gov/study/NCT06712355
https://clinicaltrials.gov/study/NCT07173751</x:v>
      </x:c>
    </x:row>
    <x:row r="13" ht="112" customHeight="1">
      <x:c r="A13" s="3" t="str">
        <x:v>바이오엔테크</x:v>
      </x:c>
      <x:c r="B13" s="3" t="str">
        <x:v>BNTX</x:v>
      </x:c>
      <x:c r="C13" s="3" t="str">
        <x:v>autogene cevumeran / BNT122</x:v>
      </x:c>
      <x:c r="D13" s="3" t="str">
        <x:v>췌장암 재발 예방</x:v>
      </x:c>
      <x:c r="E13" s="3" t="str">
        <x:v>개인맞춤 mRNA 암백신</x:v>
      </x:c>
      <x:c r="F13" s="3" t="str">
        <x:v>2상</x:v>
      </x:c>
      <x:c r="G13" s="3" t="str">
        <x:v>🚀 초기 검증 단계; 고위험·고수익</x:v>
      </x:c>
      <x:c r="H13" s="3" t="str">
        <x:v>소수 환자 면역반응·재발 연관; 인과·대조 확증 전</x:v>
      </x:c>
      <x:c r="I13" s="3" t="str">
        <x:v>췌장암 무작위 결과·중간데이터 공개</x:v>
      </x:c>
      <x:c r="J13" s="3" t="str">
        <x:v>췌장암 등록 primary2031; 중간결과 회사 미공개</x:v>
      </x:c>
      <x:c r="K13" s="3" t="str">
        <x:v>표본 작음·제조·선별 편향</x:v>
      </x:c>
      <x:c r="L13" s="3" t="str">
        <x:v>BioNTech·Genentech; 경제율 본조사 미확인</x:v>
      </x:c>
      <x:c r="M13" s="3" t="str">
        <x:v>S025; S199</x:v>
      </x:c>
      <x:c r="N13" s="3" t="str">
        <x:v>https://www.globenewswire.com/news-release/2026/08/04/3338119/0/en/biontech-announces-second-quarter-2026-financial-results-and-corporate-update.html
https://clinicaltrials.gov/study/NCT05968326</x:v>
      </x:c>
    </x:row>
    <x:row r="14" ht="112" customHeight="1">
      <x:c r="A14" s="3" t="str">
        <x:v>아이오니스</x:v>
      </x:c>
      <x:c r="B14" s="3" t="str">
        <x:v>IONS</x:v>
      </x:c>
      <x:c r="C14" s="3" t="str">
        <x:v>bepirovirsen</x:v>
      </x:c>
      <x:c r="D14" s="3" t="str">
        <x:v>만성 B형간염</x:v>
      </x:c>
      <x:c r="E14" s="3" t="str">
        <x:v>ASO</x:v>
      </x:c>
      <x:c r="F14" s="3" t="str">
        <x:v>3상 긍정</x:v>
      </x:c>
      <x:c r="G14" s="3" t="str">
        <x:v>🚀 인간 확증 근거; 적합 환자·지속성 별도</x:v>
      </x:c>
      <x:c r="H14" s="3" t="str">
        <x:v>기능적 완치(지속 항원 소실)는 바이러스 완전 제거와 다름; 정확 % 미추출</x:v>
      </x:c>
      <x:c r="I14" s="3" t="str">
        <x:v>신청·허가·라벨</x:v>
      </x:c>
      <x:c r="J14" s="3" t="str">
        <x:v>2026–2027 회사계획 재확인</x:v>
      </x:c>
      <x:c r="K14" s="3" t="str">
        <x:v>재발·ALT·대상환자·약가</x:v>
      </x:c>
      <x:c r="L14" s="3" t="str">
        <x:v>GSK 판매; Ionis 계약 기술료/로열티</x:v>
      </x:c>
      <x:c r="M14" s="3" t="str">
        <x:v>S029</x:v>
      </x:c>
      <x:c r="N14" s="3" t="str">
        <x:v>https://ir.ionis.com/news-releases/news-release-details/ionis-reports-second-quarter-2026-financial-results-and</x:v>
      </x:c>
    </x:row>
    <x:row r="15" ht="112" customHeight="1">
      <x:c r="A15" s="3" t="str">
        <x:v>아이오니스</x:v>
      </x:c>
      <x:c r="B15" s="3" t="str">
        <x:v>IONS</x:v>
      </x:c>
      <x:c r="C15" s="3" t="str">
        <x:v>zilganersen / ZANVASTRO</x:v>
      </x:c>
      <x:c r="D15" s="3" t="str">
        <x:v>알렉산더병</x:v>
      </x:c>
      <x:c r="E15" s="3" t="str">
        <x:v>ASO</x:v>
      </x:c>
      <x:c r="F15" s="3" t="str">
        <x:v>승인</x:v>
      </x:c>
      <x:c r="G15" s="3" t="str">
        <x:v>🚀 승인된 희귀질환 근본경로 치료</x:v>
      </x:c>
      <x:c r="H15" s="3" t="str">
        <x:v>최초 질병조절 치료; 효능 세부 라벨 참조</x:v>
      </x:c>
      <x:c r="I15" s="3" t="str">
        <x:v>출시·처방·외국 허가</x:v>
      </x:c>
      <x:c r="J15" s="3" t="str">
        <x:v>2026 Q4–2027</x:v>
      </x:c>
      <x:c r="K15" s="3" t="str">
        <x:v>극소 환자·침습 투여·장기효과</x:v>
      </x:c>
      <x:c r="L15" s="3" t="str">
        <x:v>미국 Ionis; 미국 외 Recordati 계약</x:v>
      </x:c>
      <x:c r="M15" s="3" t="str">
        <x:v>S116</x:v>
      </x:c>
      <x:c r="N15" s="3" t="str">
        <x:v>https://www.accessdata.fda.gov/drugsatfda_docs/appletter/2026/220210Orig1s000ltr.pdf</x:v>
      </x:c>
    </x:row>
    <x:row r="16" ht="112" customHeight="1">
      <x:c r="A16" s="3" t="str">
        <x:v>아이오니스</x:v>
      </x:c>
      <x:c r="B16" s="3" t="str">
        <x:v>IONS</x:v>
      </x:c>
      <x:c r="C16" s="3" t="str">
        <x:v>obudanersen</x:v>
      </x:c>
      <x:c r="D16" s="3" t="str">
        <x:v>엔젤만증후군</x:v>
      </x:c>
      <x:c r="E16" s="3" t="str">
        <x:v>ASO</x:v>
      </x:c>
      <x:c r="F16" s="3" t="str">
        <x:v>3상</x:v>
      </x:c>
      <x:c r="G16" s="3" t="str">
        <x:v>🚀 초기 인간 검증; 고위험·고수익</x:v>
      </x:c>
      <x:c r="H16" s="3" t="str">
        <x:v>초기 발달·기능 근거; 소아 대조평가 중요</x:v>
      </x:c>
      <x:c r="I16" s="3" t="str">
        <x:v>REVEAL 결과</x:v>
      </x:c>
      <x:c r="J16" s="3" t="str">
        <x:v>2027 하반기</x:v>
      </x:c>
      <x:c r="K16" s="3" t="str">
        <x:v>평가지표·자연 발달·뇌척수 투여</x:v>
      </x:c>
      <x:c r="L16" s="3" t="str">
        <x:v>Ionis</x:v>
      </x:c>
      <x:c r="M16" s="3" t="str">
        <x:v>S029</x:v>
      </x:c>
      <x:c r="N16" s="3" t="str">
        <x:v>https://ir.ionis.com/news-releases/news-release-details/ionis-reports-second-quarter-2026-financial-results-and</x:v>
      </x:c>
    </x:row>
    <x:row r="17" ht="112" customHeight="1">
      <x:c r="A17" s="3" t="str">
        <x:v>크리스퍼 테라퓨틱스</x:v>
      </x:c>
      <x:c r="B17" s="3" t="str">
        <x:v>CRSP</x:v>
      </x:c>
      <x:c r="C17" s="3" t="str">
        <x:v>CTX310</x:v>
      </x:c>
      <x:c r="D17" s="3" t="str">
        <x:v>고지혈증</x:v>
      </x:c>
      <x:c r="E17" s="3" t="str">
        <x:v>체내 CRISPR 편집</x:v>
      </x:c>
      <x:c r="F17" s="3" t="str">
        <x:v>1b상</x:v>
      </x:c>
      <x:c r="G17" s="3" t="str">
        <x:v>🚀 초기 인간 검증; 고위험·고수익</x:v>
      </x:c>
      <x:c r="H17" s="3" t="str">
        <x:v>일회 지질 감소 인간 근거; 장기 심혈관 효과 미확증</x:v>
      </x:c>
      <x:c r="I17" s="3" t="str">
        <x:v>확장 데이터·지속성</x:v>
      </x:c>
      <x:c r="J17" s="3" t="str">
        <x:v>2026 하반기 가이던스</x:v>
      </x:c>
      <x:c r="K17" s="3" t="str">
        <x:v>간독성·비가역 편집·가격</x:v>
      </x:c>
      <x:c r="L17" s="3" t="str">
        <x:v>CRISPR Therapeutics</x:v>
      </x:c>
      <x:c r="M17" s="3" t="str">
        <x:v>S041; S214</x:v>
      </x:c>
      <x:c r="N17" s="3" t="str">
        <x:v>https://ir.crisprtx.com/news-releases/news-release-details/crispr-therapeutics-provides-business-update-and-reports-15
https://clinicaltrials.gov/study/NCT07491172</x:v>
      </x:c>
    </x:row>
    <x:row r="18" ht="112" customHeight="1">
      <x:c r="A18" s="3" t="str">
        <x:v>크리스퍼 테라퓨틱스</x:v>
      </x:c>
      <x:c r="B18" s="3" t="str">
        <x:v>CRSP</x:v>
      </x:c>
      <x:c r="C18" s="3" t="str">
        <x:v>exagamglogene autotemcel / CASGEVY</x:v>
      </x:c>
      <x:c r="D18" s="3" t="str">
        <x:v>겸상적혈구·β지중해빈혈</x:v>
      </x:c>
      <x:c r="E18" s="3" t="str">
        <x:v>체외 CRISPR 세포편집</x:v>
      </x:c>
      <x:c r="F18" s="3" t="str">
        <x:v>승인/상업 확대</x:v>
      </x:c>
      <x:c r="G18" s="3" t="str">
        <x:v>🚀 승인된 유전자편집; 환자 접근성 제한</x:v>
      </x:c>
      <x:c r="H18" s="3" t="str">
        <x:v>승인된 기능적 치료; 전처치·접근성·치료슬롯 제한</x:v>
      </x:c>
      <x:c r="I18" s="3" t="str">
        <x:v>실제 치료 환자·지역/연령 확대</x:v>
      </x:c>
      <x:c r="J18" s="3" t="str">
        <x:v>2026 Q4–2028</x:v>
      </x:c>
      <x:c r="K18" s="3" t="str">
        <x:v>골수 전처치·불임·시설·상환</x:v>
      </x:c>
      <x:c r="L18" s="3" t="str">
        <x:v>Vertex 제품매출100%; 순손익 Vertex60%/CRSP40%</x:v>
      </x:c>
      <x:c r="M18" s="3" t="str">
        <x:v>S119</x:v>
      </x:c>
      <x:c r="N18" s="3" t="str">
        <x:v>https://news.vrtx.com/news-releases/news-release-details/vertex-and-crispr-therapeutics-announce-us-fda-approval</x:v>
      </x:c>
    </x:row>
    <x:row r="19" ht="112" customHeight="1">
      <x:c r="A19" s="3" t="str">
        <x:v>인텔리아</x:v>
      </x:c>
      <x:c r="B19" s="3" t="str">
        <x:v>NTLA</x:v>
      </x:c>
      <x:c r="C19" s="3" t="str">
        <x:v>lonvoguran ziclumeran / lonvo-z</x:v>
      </x:c>
      <x:c r="D19" s="3" t="str">
        <x:v>유전성 혈관부종 HAE</x:v>
      </x:c>
      <x:c r="E19" s="3" t="str">
        <x:v>체내 CRISPR</x:v>
      </x:c>
      <x:c r="F19" s="3" t="str">
        <x:v>허가심사</x:v>
      </x:c>
      <x:c r="G19" s="3" t="str">
        <x:v>🚀 단회 인간 3상 검증; 장기 안전성 별도</x:v>
      </x:c>
      <x:c r="H19" s="3" t="str">
        <x:v>HAELO n=80; 5–28주 평균발작 -87% vs 위약, 발작/치료無62% vs11%</x:v>
      </x:c>
      <x:c r="I19" s="3" t="str">
        <x:v>FDA 결정</x:v>
      </x:c>
      <x:c r="J19" s="3" t="str">
        <x:v>2027-03-10</x:v>
      </x:c>
      <x:c r="K19" s="3" t="str">
        <x:v>비가역 편집·장기 간 안전성·CMC</x:v>
      </x:c>
      <x:c r="L19" s="3" t="str">
        <x:v>Intellia; 계약 경제권 상세별도</x:v>
      </x:c>
      <x:c r="M19" s="3" t="str">
        <x:v>S120; S217</x:v>
      </x:c>
      <x:c r="N19" s="3" t="str">
        <x:v>https://intelliatherapeutics.gcs-web.com/news-releases/news-release-details/intellia-therapeutics-announces-fda-acceptance-biologics-license
https://clinicaltrials.gov/study/NCT06634420</x:v>
      </x:c>
    </x:row>
    <x:row r="20" ht="112" customHeight="1">
      <x:c r="A20" s="3" t="str">
        <x:v>인텔리아</x:v>
      </x:c>
      <x:c r="B20" s="3" t="str">
        <x:v>NTLA</x:v>
      </x:c>
      <x:c r="C20" s="3" t="str">
        <x:v>nexiguran ziclumeran / nex-z</x:v>
      </x:c>
      <x:c r="D20" s="3" t="str">
        <x:v>ATTR</x:v>
      </x:c>
      <x:c r="E20" s="3" t="str">
        <x:v>체내 CRISPR</x:v>
      </x:c>
      <x:c r="F20" s="3" t="str">
        <x:v>3상</x:v>
      </x:c>
      <x:c r="G20" s="3" t="str">
        <x:v>🚀 초기 인간 검증; 안전성 고위험</x:v>
      </x:c>
      <x:c r="H20" s="3" t="str">
        <x:v>유효성 바이오마커와 안전성 보류는 별도; 초기 TTR감소가 사건효과 아님</x:v>
      </x:c>
      <x:c r="I20" s="3" t="str">
        <x:v>MAGNITUDE2 모집·장기 안전성/결과</x:v>
      </x:c>
      <x:c r="J20" s="3" t="str">
        <x:v>2026 H2 모집; 2028 이후 결과 추정</x:v>
      </x:c>
      <x:c r="K20" s="3" t="str">
        <x:v>간독성·사망 사건·비가역 편집·모집</x:v>
      </x:c>
      <x:c r="L20" s="3" t="str">
        <x:v>Intellia·Regeneron; 분배 원문 미확인</x:v>
      </x:c>
      <x:c r="M20" s="3" t="str">
        <x:v>S043; S218</x:v>
      </x:c>
      <x:c r="N20" s="3" t="str">
        <x:v>https://ir.intelliatx.com/node/12826
https://clinicaltrials.gov/study/NCT06672237</x:v>
      </x:c>
    </x:row>
    <x:row r="21" ht="112" customHeight="1">
      <x:c r="A21" s="3" t="str">
        <x:v>빔 테라퓨틱스</x:v>
      </x:c>
      <x:c r="B21" s="3" t="str">
        <x:v>BEAM</x:v>
      </x:c>
      <x:c r="C21" s="3" t="str">
        <x:v>BEAM-302</x:v>
      </x:c>
      <x:c r="D21" s="3" t="str">
        <x:v>α1 항트립신 결핍증</x:v>
      </x:c>
      <x:c r="E21" s="3" t="str">
        <x:v>체내 염기교정</x:v>
      </x:c>
      <x:c r="F21" s="3" t="str">
        <x:v>1/2상 pivotal 코호트</x:v>
      </x:c>
      <x:c r="G21" s="3" t="str">
        <x:v>🚀 초기 검증 단계; 고위험·고수익</x:v>
      </x:c>
      <x:c r="H21" s="3" t="str">
        <x:v>인간 단백질 회복 신호; 폐·간 임상효과 및 장기안전성 필요</x:v>
      </x:c>
      <x:c r="I21" s="3" t="str">
        <x:v>pivotal 코호트·추적 결과</x:v>
      </x:c>
      <x:c r="J21" s="3" t="str">
        <x:v>2027–2028 분석 전망</x:v>
      </x:c>
      <x:c r="K21" s="3" t="str">
        <x:v>간 안전성·폐효과·영구편집</x:v>
      </x:c>
      <x:c r="L21" s="3" t="str">
        <x:v>Beam</x:v>
      </x:c>
      <x:c r="M21" s="3" t="str">
        <x:v>S045; S219</x:v>
      </x:c>
      <x:c r="N21" s="3" t="str">
        <x:v>https://www.globenewswire.com/news-release/2026/08/04/3338130/0/en/beam-therapeutics-reports-second-quarter-2026-financial-results-and-announces-first-patient-dosed-in-global-pivotal-cohort-of-beam-302-trial-in-alpha-1-antitrypsin-deficiency-aatd.html
https://clinicaltrials.gov/study/NCT06389877</x:v>
      </x:c>
    </x:row>
    <x:row r="22" ht="112" customHeight="1">
      <x:c r="A22" s="3" t="str">
        <x:v>빔 테라퓨틱스</x:v>
      </x:c>
      <x:c r="B22" s="3" t="str">
        <x:v>BEAM</x:v>
      </x:c>
      <x:c r="C22" s="3" t="str">
        <x:v>risto-cel / BEAM-101</x:v>
      </x:c>
      <x:c r="D22" s="3" t="str">
        <x:v>겸상적혈구병</x:v>
      </x:c>
      <x:c r="E22" s="3" t="str">
        <x:v>체외 염기교정</x:v>
      </x:c>
      <x:c r="F22" s="3" t="str">
        <x:v>1/2상·신청 준비</x:v>
      </x:c>
      <x:c r="G22" s="3" t="str">
        <x:v>🚀 초기 인간 검증; 고위험·고수익</x:v>
      </x:c>
      <x:c r="H22" s="3" t="str">
        <x:v>인간 혈색소·발작 근거; 전처치 독성·장기성 별도</x:v>
      </x:c>
      <x:c r="I22" s="3" t="str">
        <x:v>BLA 가능 시점</x:v>
      </x:c>
      <x:c r="J22" s="3" t="str">
        <x:v>이르면 2026말</x:v>
      </x:c>
      <x:c r="K22" s="3" t="str">
        <x:v>제조·골수 전처치·기존 경쟁</x:v>
      </x:c>
      <x:c r="L22" s="3" t="str">
        <x:v>Beam</x:v>
      </x:c>
      <x:c r="M22" s="3" t="str">
        <x:v>S045; S220</x:v>
      </x:c>
      <x:c r="N22" s="3" t="str">
        <x:v>https://www.globenewswire.com/news-release/2026/08/04/3338130/0/en/beam-therapeutics-reports-second-quarter-2026-financial-results-and-announces-first-patient-dosed-in-global-pivotal-cohort-of-beam-302-trial-in-alpha-1-antitrypsin-deficiency-aatd.html
https://clinicaltrials.gov/study/NCT05456880</x:v>
      </x:c>
    </x:row>
    <x:row r="23" ht="112" customHeight="1">
      <x:c r="A23" s="3" t="str">
        <x:v>비어 바이오테크놀로지</x:v>
      </x:c>
      <x:c r="B23" s="3" t="str">
        <x:v>VIR</x:v>
      </x:c>
      <x:c r="C23" s="3" t="str">
        <x:v>tobevibart+elebsiran</x:v>
      </x:c>
      <x:c r="D23" s="3" t="str">
        <x:v>만성 D형간염 HDV</x:v>
      </x:c>
      <x:c r="E23" s="3" t="str">
        <x:v>항체+siRNA</x:v>
      </x:c>
      <x:c r="F23" s="3" t="str">
        <x:v>3상</x:v>
      </x:c>
      <x:c r="G23" s="3" t="str">
        <x:v>🚀 후보: 인간 지속 반응; 확증·기능적 완치 별도</x:v>
      </x:c>
      <x:c r="H23" s="3" t="str">
        <x:v>SOLSTICE 96주 RNA음성 ITT 88%(28/32) vs 단독53%(17/32); 비무작위 해석 주의</x:v>
      </x:c>
      <x:c r="I23" s="3" t="str">
        <x:v>ECLIPSE1 / 2·3 결과</x:v>
      </x:c>
      <x:c r="J23" s="3" t="str">
        <x:v>2026 Q4 / 2027 Q1</x:v>
      </x:c>
      <x:c r="K23" s="3" t="str">
        <x:v>소규모 선행·재현·안전성·RNA≠완치</x:v>
      </x:c>
      <x:c r="L23" s="3" t="str">
        <x:v>Vir; Sanofi 이전 계약 비용 별도</x:v>
      </x:c>
      <x:c r="M23" s="3" t="str">
        <x:v>S049</x:v>
      </x:c>
      <x:c r="N23" s="3" t="str">
        <x:v>https://investors.vir.bio/news/news-details/2026/Vir-Biotechnology-Provides-Corporate-Update-and-Reports-Second-Quarter-2026-Financial-Results/default.aspx</x:v>
      </x:c>
    </x:row>
    <x:row r="24" ht="112" customHeight="1">
      <x:c r="A24" s="3" t="str">
        <x:v>유나이티드 테라퓨틱스</x:v>
      </x:c>
      <x:c r="B24" s="3" t="str">
        <x:v>UTHR</x:v>
      </x:c>
      <x:c r="C24" s="3" t="str">
        <x:v>UKidney</x:v>
      </x:c>
      <x:c r="D24" s="3" t="str">
        <x:v>말기 신장질환</x:v>
      </x:c>
      <x:c r="E24" s="3" t="str">
        <x:v>유전자변형 돼지 장기</x:v>
      </x:c>
      <x:c r="F24" s="3" t="str">
        <x:v>허가용 임상</x:v>
      </x:c>
      <x:c r="G24" s="3" t="str">
        <x:v>🚀 초기 검증 단계; 고위험·고수익</x:v>
      </x:c>
      <x:c r="H24" s="3" t="str">
        <x:v>환자 생존·장기 기능·감염·거부의 장기 검증 필요</x:v>
      </x:c>
      <x:c r="I24" s="3" t="str">
        <x:v>추가 이식·추적·규제 경로</x:v>
      </x:c>
      <x:c r="J24" s="3" t="str">
        <x:v>2027–2030 분석 전망</x:v>
      </x:c>
      <x:c r="K24" s="3" t="str">
        <x:v>장기 거부·감염·윤리·규제·규모</x:v>
      </x:c>
      <x:c r="L24" s="3" t="str">
        <x:v>United Therapeutics; 자체 이식 생산 플랫폼</x:v>
      </x:c>
      <x:c r="M24" s="3" t="str">
        <x:v>S124; S224</x:v>
      </x:c>
      <x:c r="N24" s="3" t="str">
        <x:v>https://ir.unither.com/~/media/Files/U/United-Therapeutics-IR/documents/events-and-presentations/uthr-10q-q2-2026.pdf
https://clinicaltrials.gov/study/NCT06878560</x:v>
      </x:c>
    </x:row>
    <x:row r="25" ht="112" customHeight="1">
      <x:c r="A25" s="3" t="str">
        <x:v>바이오엔테크</x:v>
      </x:c>
      <x:c r="B25" s="3" t="str">
        <x:v>BNTX</x:v>
      </x:c>
      <x:c r="C25" s="3" t="str">
        <x:v>gotistobart / BNT316</x:v>
      </x:c>
      <x:c r="D25" s="3" t="str">
        <x:v>PD-(L)1 후 편평 NSCLC</x:v>
      </x:c>
      <x:c r="E25" s="3" t="str">
        <x:v>CTLA-4 항체</x:v>
      </x:c>
      <x:c r="F25" s="3" t="str">
        <x:v>3상</x:v>
      </x:c>
      <x:c r="G25" s="3" t="str">
        <x:v>🚀 초기 무작위 인간 근거; 확증 미완료</x:v>
      </x:c>
      <x:c r="H25" s="3" t="str">
        <x:v>Stage1 n87, OS18.5 vs10.0개월. 소규모 non-pivotal; 허가용 확증 성공과 다름</x:v>
      </x:c>
      <x:c r="I25" s="3" t="str">
        <x:v>pivotal OS·허가경로</x:v>
      </x:c>
      <x:c r="J25" s="3" t="str">
        <x:v>등록 primary2027-08-31; 발표일 미공개</x:v>
      </x:c>
      <x:c r="K25" s="3" t="str">
        <x:v>면역독성·재현·OS 사건축적</x:v>
      </x:c>
      <x:c r="L25" s="3" t="str">
        <x:v>BioNTech·OncoC4 계약; 총매출·수취율 구분</x:v>
      </x:c>
      <x:c r="M25" s="3" t="str">
        <x:v>S156; S247</x:v>
      </x:c>
      <x:c r="N25" s="3" t="str">
        <x:v>https://www.biontech.com/us/en/home/mediaroom/news/press-releases/2026/09/BioNTech-and-OncoC4-Present-Updated-Data-Showing-Gotistobart-Nearly-Doubled-Median-Overall-Survival-versus-Standard-of-Care-Chemotherapy-in-Previously-Treated-Squamous-Non-Small-Cell-Lung-Cancer-Patients.html
https://clinicaltrials.gov/study/NCT05671510</x:v>
      </x:c>
    </x:row>
    <x:row r="26" ht="112" customHeight="1">
      <x:c r="A26" s="3" t="str">
        <x:v>Immatics</x:v>
      </x:c>
      <x:c r="B26" s="3" t="str">
        <x:v>IMTX</x:v>
      </x:c>
      <x:c r="C26" s="3" t="str">
        <x:v>anzutresgene autoleucel / anzu-cel</x:v>
      </x:c>
      <x:c r="D26" s="3" t="str">
        <x:v>PD1 후 흑색종</x:v>
      </x:c>
      <x:c r="E26" s="3" t="str">
        <x:v>PRAME TCR-T</x:v>
      </x:c>
      <x:c r="F26" s="3" t="str">
        <x:v>3상</x:v>
      </x:c>
      <x:c r="G26" s="3" t="str">
        <x:v>🚀 초기 검증 단계; 고위험·고수익</x:v>
      </x:c>
      <x:c r="H26" s="3" t="str">
        <x:v>1b cORR56%,mDOR14.6m,mPFS6.1m,mOS16.2m,2년OS46%. 1b와3상결과 구분</x:v>
      </x:c>
      <x:c r="I26" s="3" t="str">
        <x:v>SUPRAME 최종PFS→BLA</x:v>
      </x:c>
      <x:c r="J26" s="3" t="str">
        <x:v>2027 상반기 결과; 2027 BLA</x:v>
      </x:c>
      <x:c r="K26" s="3" t="str">
        <x:v>대조·HLA/PRAME선별·전처치·사건지연</x:v>
      </x:c>
      <x:c r="L26" s="3" t="str">
        <x:v>Immatics 제품권; humanTCR HLA제한·제조비</x:v>
      </x:c>
      <x:c r="M26" s="3" t="str">
        <x:v>S160; S248</x:v>
      </x:c>
      <x:c r="N26" s="3" t="str">
        <x:v>https://investors.immatics.com/news-releases/news-release-details/immatics-announces-second-quarter-2026-financial-results-and
https://clinicaltrials.gov/study/NCT06743126</x:v>
      </x:c>
    </x:row>
  </x:sheetData>
  <x:mergeCells>
    <x:mergeCell ref="A1:N1"/>
    <x:mergeCell ref="A2:H3"/>
  </x:mergeCells>
  <x:pageMargins left="0.7" right="0.7" top="0.75" bottom="0.75" header="0.3" footer="0.3"/>
  <x:tableParts count="1">
    <x:tablePart xmlns:r="http://schemas.openxmlformats.org/officeDocument/2006/relationships" r:id="R9fbdf746ba2345a5"/>
  </x:tableParts>
</x:worksheet>
</file>

<file path=xl/worksheets/sheet5.xml><?xml version="1.0" encoding="utf-8"?>
<x:worksheet xmlns:x="http://schemas.openxmlformats.org/spreadsheetml/2006/main">
  <x:sheetPr>
    <x:tabColor rgb="FF087D7C"/>
  </x:sheetPr>
  <x:sheetViews>
    <x:sheetView showGridLines="0" workbookViewId="0">
      <x:pane xSplit="2" ySplit="5" topLeftCell="C6" activePane="bottomRight" state="frozen"/>
    </x:sheetView>
  </x:sheetViews>
  <x:sheetFormatPr defaultRowHeight="15"/>
  <x:cols>
    <x:col min="1" max="1" width="25" hidden="0" customWidth="1"/>
    <x:col min="2" max="2" width="12" hidden="0" customWidth="1"/>
    <x:col min="3" max="3" width="45" hidden="0" customWidth="1"/>
    <x:col min="4" max="4" width="60" hidden="0" customWidth="1"/>
    <x:col min="5" max="5" width="55" hidden="0" customWidth="1"/>
    <x:col min="6" max="6" width="45" hidden="0" customWidth="1"/>
    <x:col min="7" max="7" width="55" hidden="0" customWidth="1"/>
    <x:col min="8" max="8" width="45" hidden="0" customWidth="1"/>
    <x:col min="9" max="9" width="65" hidden="0" customWidth="1"/>
    <x:col min="10" max="10" width="65" hidden="0" customWidth="1"/>
    <x:col min="11" max="11" width="65" hidden="0" customWidth="1"/>
    <x:col min="12" max="12" width="55" hidden="0" customWidth="1"/>
    <x:col min="13" max="13" width="65" hidden="0" customWidth="1"/>
    <x:col min="14" max="14" width="25" hidden="0" customWidth="1"/>
    <x:col min="15" max="15" width="25" hidden="0" customWidth="1"/>
    <x:col min="16" max="16" width="80" hidden="0" customWidth="1"/>
  </x:cols>
  <x:sheetData>
    <x:row r="1" ht="42" customHeight="1">
      <x:c r="A1" s="5" t="str">
        <x:v>CDMO 6개 + CRL 비교기업 | 물량·가동률·이익</x:v>
      </x:c>
      <x:c r="B1" s="5"/>
      <x:c r="C1" s="5"/>
      <x:c r="D1" s="5"/>
      <x:c r="E1" s="5"/>
      <x:c r="F1" s="5"/>
      <x:c r="G1" s="5"/>
      <x:c r="H1" s="5"/>
      <x:c r="I1" s="5"/>
      <x:c r="J1" s="5"/>
      <x:c r="K1" s="5"/>
      <x:c r="L1" s="5"/>
      <x:c r="M1" s="5"/>
      <x:c r="N1" s="5"/>
      <x:c r="O1" s="5"/>
      <x:c r="P1" s="5"/>
    </x:row>
    <x:row r="2" ht="24" customHeight="1">
      <x:c r="A2" s="6" t="str">
        <x:v>삼성 누적계약액≠수주잔고. 비공개 고객을 특정 신약에 연결하지 않음. CRL은 2026년 CDMO 매각 후 비교기업으로 구분.</x:v>
      </x:c>
      <x:c r="B2" s="6"/>
      <x:c r="C2" s="6"/>
      <x:c r="D2" s="6"/>
      <x:c r="E2" s="6"/>
      <x:c r="F2" s="6"/>
      <x:c r="G2" s="6"/>
      <x:c r="H2" s="6"/>
      <x:c r="I2" s="3"/>
      <x:c r="J2" s="3"/>
      <x:c r="K2" s="3"/>
      <x:c r="L2" s="3"/>
      <x:c r="M2" s="3"/>
      <x:c r="N2" s="3"/>
      <x:c r="O2" s="3"/>
      <x:c r="P2" s="3"/>
    </x:row>
    <x:row r="3" ht="24" customHeight="1">
      <x:c r="A3" s="6"/>
      <x:c r="B3" s="6"/>
      <x:c r="C3" s="6"/>
      <x:c r="D3" s="6"/>
      <x:c r="E3" s="6"/>
      <x:c r="F3" s="6"/>
      <x:c r="G3" s="6"/>
      <x:c r="H3" s="6"/>
      <x:c r="I3" s="3"/>
      <x:c r="J3" s="3"/>
      <x:c r="K3" s="3"/>
      <x:c r="L3" s="3"/>
      <x:c r="M3" s="3"/>
      <x:c r="N3" s="3"/>
      <x:c r="O3" s="3"/>
      <x:c r="P3" s="3"/>
    </x:row>
    <x:row r="4">
      <x:c r="A4" s="3"/>
      <x:c r="B4" s="3"/>
      <x:c r="C4" s="3"/>
      <x:c r="D4" s="3"/>
      <x:c r="E4" s="3"/>
      <x:c r="F4" s="3"/>
      <x:c r="G4" s="3"/>
      <x:c r="H4" s="3"/>
      <x:c r="I4" s="3"/>
      <x:c r="J4" s="3"/>
      <x:c r="K4" s="3"/>
      <x:c r="L4" s="3"/>
      <x:c r="M4" s="3"/>
      <x:c r="N4" s="3"/>
      <x:c r="O4" s="3"/>
      <x:c r="P4" s="3"/>
    </x:row>
    <x:row r="5" ht="36" customHeight="1">
      <x:c r="A5" s="7" t="str">
        <x:v>기업</x:v>
      </x:c>
      <x:c r="B5" s="7" t="str">
        <x:v>티커</x:v>
      </x:c>
      <x:c r="C5" s="7" t="str">
        <x:v>모달리티</x:v>
      </x:c>
      <x:c r="D5" s="7" t="str">
        <x:v>생산능력·확인한계</x:v>
      </x:c>
      <x:c r="E5" s="7" t="str">
        <x:v>공장/증설</x:v>
      </x:c>
      <x:c r="F5" s="7" t="str">
        <x:v>수익구간 판단</x:v>
      </x:c>
      <x:c r="G5" s="7" t="str">
        <x:v>수주/잔고</x:v>
      </x:c>
      <x:c r="H5" s="7" t="str">
        <x:v>가동률</x:v>
      </x:c>
      <x:c r="I5" s="7" t="str">
        <x:v>확인 고객/계약</x:v>
      </x:c>
      <x:c r="J5" s="7" t="str">
        <x:v>임상→상업 전환</x:v>
      </x:c>
      <x:c r="K5" s="7" t="str">
        <x:v>손익 반영</x:v>
      </x:c>
      <x:c r="L5" s="7" t="str">
        <x:v>위험</x:v>
      </x:c>
      <x:c r="M5" s="7" t="str">
        <x:v>단가·품질 비교한계</x:v>
      </x:c>
      <x:c r="N5" s="7" t="str">
        <x:v>확인일</x:v>
      </x:c>
      <x:c r="O5" s="7" t="str">
        <x:v>출처 ID</x:v>
      </x:c>
      <x:c r="P5" s="7" t="str">
        <x:v>직접 URL</x:v>
      </x:c>
    </x:row>
    <x:row r="6" ht="136" customHeight="1">
      <x:c r="A6" s="3" t="str">
        <x:v>삼성바이오로직스</x:v>
      </x:c>
      <x:c r="B6" s="3" t="str">
        <x:v>207940</x:v>
      </x:c>
      <x:c r="C6" s="3" t="str">
        <x:v>항체·ADC; 인수 추진 펩타이드</x:v>
      </x:c>
      <x:c r="D6" s="3" t="str">
        <x:v>회사 공장별 용량 확인 필요; 5공장 추가</x:v>
      </x:c>
      <x:c r="E6" s="3" t="str">
        <x:v>5공장·Rockville ramp; PolyPeptide 인수 계획</x:v>
      </x:c>
      <x:c r="F6" s="3" t="str">
        <x:v>상업생산 확대+신규 시설 초기비용</x:v>
      </x:c>
      <x:c r="G6" s="3" t="str">
        <x:v>누적계약 $21.6bn; 수주잔고와 다름</x:v>
      </x:c>
      <x:c r="H6" s="3" t="str">
        <x:v>특정 공장 가동률 수치 본조사 미확인</x:v>
      </x:c>
      <x:c r="I6" s="3" t="str">
        <x:v>비공개 고객은 이름 추정 안 함</x:v>
      </x:c>
      <x:c r="J6" s="3" t="str">
        <x:v>임상 고객→허가→PPQ→상업 주문; 단계별 계약 조건 필요</x:v>
      </x:c>
      <x:c r="K6" s="3" t="str">
        <x:v>Q2 매출1.3209조·영업이익586.4bn KRW; 가동률 효과+감가비</x:v>
      </x:c>
      <x:c r="L6" s="3" t="str">
        <x:v>유상증자·인수·규모/품질·고객집중</x:v>
      </x:c>
      <x:c r="M6" s="3" t="str">
        <x:v>공개 자료만으로 동일 규격 단가·품질·납기 순위 정량 비교 불가</x:v>
      </x:c>
      <x:c r="N6" s="3" t="str">
        <x:v>2026-10-12 KST</x:v>
      </x:c>
      <x:c r="O6" s="3" t="str">
        <x:v>S057</x:v>
      </x:c>
      <x:c r="P6" s="3" t="str">
        <x:v>https://samsungbiologics.com/media/company-news/samsung-biologics-reports-second-quarter-2026-financial-results</x:v>
      </x:c>
    </x:row>
    <x:row r="7" ht="136" customHeight="1">
      <x:c r="A7" s="3" t="str">
        <x:v>써모피셔</x:v>
      </x:c>
      <x:c r="B7" s="3" t="str">
        <x:v>TMO</x:v>
      </x:c>
      <x:c r="C7" s="3" t="str">
        <x:v>항체·세포/유전자·mRNA·소분자; PPD CRO</x:v>
      </x:c>
      <x:c r="D7" s="3" t="str">
        <x:v>글로벌 다시설; 비교 가능한 동일기준 수치 미추출</x:v>
      </x:c>
      <x:c r="E7" s="3" t="str">
        <x:v>프로젝트별 시설; 인수/가동 상황 확인</x:v>
      </x:c>
      <x:c r="F7" s="3" t="str">
        <x:v>임상부터 상업 확대; 그룹 매출 분산</x:v>
      </x:c>
      <x:c r="G7" s="3" t="str">
        <x:v>공개 그룹 수주와 Patheon backlog 별도</x:v>
      </x:c>
      <x:c r="H7" s="3" t="str">
        <x:v>Patheon 단독 가동률 비공개/미확인</x:v>
      </x:c>
      <x:c r="I7" s="3" t="str">
        <x:v>ARCT-032 협업 확인; 협업 범위를 상업 수주로 확대 안 함</x:v>
      </x:c>
      <x:c r="J7" s="3" t="str">
        <x:v>확증 성공 후 추가 검증·commercial 계약 필요</x:v>
      </x:c>
      <x:c r="K7" s="3" t="str">
        <x:v>고정비 흡수+제품 mix; 단독 CDMO margin 미확인</x:v>
      </x:c>
      <x:c r="L7" s="3" t="str">
        <x:v>고객 biotech 자금·중국대체 품질/납기</x:v>
      </x:c>
      <x:c r="M7" s="3" t="str">
        <x:v>공개 자료만으로 동일 규격 단가·품질·납기 순위 정량 비교 불가</x:v>
      </x:c>
      <x:c r="N7" s="3" t="str">
        <x:v>2026-10-12 KST</x:v>
      </x:c>
      <x:c r="O7" s="3" t="str">
        <x:v>S053; S132</x:v>
      </x:c>
      <x:c r="P7" s="3" t="str">
        <x:v>https://ir.thermofisher.com/investors/news-events/news/news-details/2026/Thermo-Fisher-Scientific-Reports-Second-Quarter-2026-Results/
https://www.nasdaq.com/press-release/arcturus-therapeutics-announces-strategic-collaboration-thermo-fisher-scientific</x:v>
      </x:c>
    </x:row>
    <x:row r="8" ht="136" customHeight="1">
      <x:c r="A8" s="3" t="str">
        <x:v>에스티팜</x:v>
      </x:c>
      <x:c r="B8" s="3" t="str">
        <x:v>237690</x:v>
      </x:c>
      <x:c r="C8" s="3" t="str">
        <x:v>올리고 ASO·siRNA; 소분자; mRNA 개발</x:v>
      </x:c>
      <x:c r="D8" s="3" t="str">
        <x:v>홈페이지 6.4mol은 2022설비 기준; 최신 총용량 아님</x:v>
      </x:c>
      <x:c r="E8" s="3" t="str">
        <x:v>신규 oligo 시설; 실제 PPQ·가동 원문 재확인</x:v>
      </x:c>
      <x:c r="F8" s="3" t="str">
        <x:v>상업·임상 생산+증설 가동률 상승 관찰</x:v>
      </x:c>
      <x:c r="G8" s="3" t="str">
        <x:v>공식 수주 숫자 최신 미추출; 매출화 기간 계약별</x:v>
      </x:c>
      <x:c r="H8" s="3" t="str">
        <x:v>최신 수치 미확인</x:v>
      </x:c>
      <x:c r="I8" s="3" t="str">
        <x:v>고객/후보 비공개이면 Ionis·ALNY약 연결 안 함</x:v>
      </x:c>
      <x:c r="J8" s="3" t="str">
        <x:v>핵산 승인 증가→수요 가능성; 당사 공급은 별도 계약 입증</x:v>
      </x:c>
      <x:c r="K8" s="3" t="str">
        <x:v>고부가 공정/정제; 초기 감가상각→가동률 상승</x:v>
      </x:c>
      <x:c r="L8" s="3" t="str">
        <x:v>동일규격 원가·품질·고객집중·증설</x:v>
      </x:c>
      <x:c r="M8" s="3" t="str">
        <x:v>공개 자료만으로 동일 규격 단가·품질·납기 순위 정량 비교 불가</x:v>
      </x:c>
      <x:c r="N8" s="3" t="str">
        <x:v>2026-10-12 KST</x:v>
      </x:c>
      <x:c r="O8" s="3" t="str">
        <x:v>S139</x:v>
      </x:c>
      <x:c r="P8" s="3" t="str">
        <x:v>https://www.stpharm.co.kr/ko/cdmo/oligonucleotide</x:v>
      </x:c>
    </x:row>
    <x:row r="9" ht="136" customHeight="1">
      <x:c r="A9" s="3" t="str">
        <x:v>바이넥스</x:v>
      </x:c>
      <x:c r="B9" s="3" t="str">
        <x:v>053030</x:v>
      </x:c>
      <x:c r="C9" s="3" t="str">
        <x:v>항체·세포주 개발·소분자</x:v>
      </x:c>
      <x:c r="D9" s="3" t="str">
        <x:v>공식 사이트 장비별 공개; 최신 가동용량 합계 미검증</x:v>
      </x:c>
      <x:c r="E9" s="3" t="str">
        <x:v>시설 확대·미국 고객 제조검증 추적</x:v>
      </x:c>
      <x:c r="F9" s="3" t="str">
        <x:v>임상용+상업 전환/가동률 확인 대기</x:v>
      </x:c>
      <x:c r="G9" s="3" t="str">
        <x:v>고객 계약 공개범위 제한; 특정 신약 매핑 금지</x:v>
      </x:c>
      <x:c r="H9" s="3" t="str">
        <x:v>최신 수치 미확인</x:v>
      </x:c>
      <x:c r="I9" s="3" t="str">
        <x:v>공식 확인된 고객만; 본조사 명명 안 함</x:v>
      </x:c>
      <x:c r="J9" s="3" t="str">
        <x:v>IND/허가·고객 선택·품질 audit→물량</x:v>
      </x:c>
      <x:c r="K9" s="3" t="str">
        <x:v>가동률 개선 전 고정비·감가상각 부담</x:v>
      </x:c>
      <x:c r="L9" s="3" t="str">
        <x:v>cGMP·고객집중·납기·자금</x:v>
      </x:c>
      <x:c r="M9" s="3" t="str">
        <x:v>공개 자료만으로 동일 규격 단가·품질·납기 순위 정량 비교 불가</x:v>
      </x:c>
      <x:c r="N9" s="3" t="str">
        <x:v>2026-10-12 KST</x:v>
      </x:c>
      <x:c r="O9" s="3" t="str">
        <x:v>S101</x:v>
      </x:c>
      <x:c r="P9" s="3" t="str">
        <x:v>https://www.bi-nex.com/bioMedicine/bussinessOverview</x:v>
      </x:c>
    </x:row>
    <x:row r="10" ht="136" customHeight="1">
      <x:c r="A10" s="3" t="str">
        <x:v>차바이오텍</x:v>
      </x:c>
      <x:c r="B10" s="3" t="str">
        <x:v>085660</x:v>
      </x:c>
      <x:c r="C10" s="3" t="str">
        <x:v>Matica 세포·AAV/유전자</x:v>
      </x:c>
      <x:c r="D10" s="3" t="str">
        <x:v>회사 시설 계획은 설치·검증·상업가동과 다름</x:v>
      </x:c>
      <x:c r="E10" s="3" t="str">
        <x:v>판교·미국시설; H1가동 구가이던스 실제 확인 부족</x:v>
      </x:c>
      <x:c r="F10" s="3" t="str">
        <x:v>신규 공장 초기비용·상업전환 대기</x:v>
      </x:c>
      <x:c r="G10" s="3" t="str">
        <x:v>Surgium협업 회사history; 계약대금/상업 여부 미확인</x:v>
      </x:c>
      <x:c r="H10" s="3" t="str">
        <x:v>최신 수치 미확인</x:v>
      </x:c>
      <x:c r="I10" s="3" t="str">
        <x:v>Surgium만 공식 이력 범위; 비공개 고객 추정 안 함</x:v>
      </x:c>
      <x:c r="J10" s="3" t="str">
        <x:v>AAV 고객의 성공 이후 PPQ·BLA site 지정 필요</x:v>
      </x:c>
      <x:c r="K10" s="3" t="str">
        <x:v>기술난도 높아도 물량 부족하면 손실</x:v>
      </x:c>
      <x:c r="L10" s="3" t="str">
        <x:v>공정변동·자금·초기비용·확증실패</x:v>
      </x:c>
      <x:c r="M10" s="3" t="str">
        <x:v>공개 자료만으로 동일 규격 단가·품질·납기 순위 정량 비교 불가</x:v>
      </x:c>
      <x:c r="N10" s="3" t="str">
        <x:v>2026-10-12 KST</x:v>
      </x:c>
      <x:c r="O10" s="3" t="str">
        <x:v>S140</x:v>
      </x:c>
      <x:c r="P10" s="3" t="str">
        <x:v>https://en.chabio.com/company/history0.cha</x:v>
      </x:c>
    </x:row>
    <x:row r="11" ht="136" customHeight="1">
      <x:c r="A11" s="3" t="str">
        <x:v>SK바이오사이언스</x:v>
      </x:c>
      <x:c r="B11" s="3" t="str">
        <x:v>302440</x:v>
      </x:c>
      <x:c r="C11" s="3" t="str">
        <x:v>백신 CMO·IDT</x:v>
      </x:c>
      <x:c r="D11" s="3" t="str">
        <x:v>백신 제품·시설별 용량 별도 확인</x:v>
      </x:c>
      <x:c r="E11" s="3" t="str">
        <x:v>IDT통합·송도 R&amp;PD; 스케줄 원문 재확인</x:v>
      </x:c>
      <x:c r="F11" s="3" t="str">
        <x:v>기존 생산+신규/유휴 시설 비용 구간</x:v>
      </x:c>
      <x:c r="G11" s="3" t="str">
        <x:v>신규 vaccine 사업·지역파트너; backlog숫자 미검증</x:v>
      </x:c>
      <x:c r="H11" s="3" t="str">
        <x:v>팬데믹 물량과 신규상업 백신 물량 분리</x:v>
      </x:c>
      <x:c r="I11" s="3" t="str">
        <x:v>Sanofi PCV21공동은 확인; 임의 다른 고객 추정 안 함</x:v>
      </x:c>
      <x:c r="J11" s="3" t="str">
        <x:v>PCV21 성공→제조 validation→허가→납품</x:v>
      </x:c>
      <x:c r="K11" s="3" t="str">
        <x:v>2027결과 즉시매출 아님; 2029 이후 모델</x:v>
      </x:c>
      <x:c r="L11" s="3" t="str">
        <x:v>백신수요·batch품질·이전비·경쟁</x:v>
      </x:c>
      <x:c r="M11" s="3" t="str">
        <x:v>공개 자료만으로 동일 규격 단가·품질·납기 순위 정량 비교 불가</x:v>
      </x:c>
      <x:c r="N11" s="3" t="str">
        <x:v>2026-10-12 KST</x:v>
      </x:c>
      <x:c r="O11" s="3" t="str">
        <x:v>S091</x:v>
      </x:c>
      <x:c r="P11" s="3" t="str">
        <x:v>https://www.skbioscience.com/kr/news/news_01_01?id=287&amp;mode=2</x:v>
      </x:c>
    </x:row>
    <x:row r="12" ht="136" customHeight="1">
      <x:c r="A12" s="3" t="str">
        <x:v>찰스리버</x:v>
      </x:c>
      <x:c r="B12" s="3" t="str">
        <x:v>CRL</x:v>
      </x:c>
      <x:c r="C12" s="3" t="str">
        <x:v>비교: 전임상 CRO·미생물 품질시험</x:v>
      </x:c>
      <x:c r="D12" s="3" t="str">
        <x:v>약물 CDMO 범주에서 제외</x:v>
      </x:c>
      <x:c r="E12" s="3" t="str">
        <x:v>2026-05 CDMO·Cell Solutions 매각</x:v>
      </x:c>
      <x:c r="F12" s="3" t="str">
        <x:v>CDMO 매각 완료; 남은 CRO 회복</x:v>
      </x:c>
      <x:c r="G12" s="3" t="str">
        <x:v>판매된 부문 backlog를 현사업에 더하지 않음</x:v>
      </x:c>
      <x:c r="H12" s="3" t="str">
        <x:v>CRO capacity는 CDMO가동률과 다름</x:v>
      </x:c>
      <x:c r="I12" s="3" t="str">
        <x:v>동물시험·안전성·microbial 고객</x:v>
      </x:c>
      <x:c r="J12" s="3" t="str">
        <x:v>고객 임상 성공은 CRO추가수주 가능성; 상업약 생산 아님</x:v>
      </x:c>
      <x:c r="K12" s="3" t="str">
        <x:v>Q2 유기적성장 약0.1%; 남은 사업 이익 확인</x:v>
      </x:c>
      <x:c r="L12" s="3" t="str">
        <x:v>동물시험 정책·고객R&amp;D·매각일회성</x:v>
      </x:c>
      <x:c r="M12" s="3" t="str">
        <x:v>공개 자료만으로 동일 규격 단가·품질·납기 순위 정량 비교 불가</x:v>
      </x:c>
      <x:c r="N12" s="3" t="str">
        <x:v>2026-10-12 KST</x:v>
      </x:c>
      <x:c r="O12" s="3" t="str">
        <x:v>S055</x:v>
      </x:c>
      <x:c r="P12" s="3" t="str">
        <x:v>https://www.sec.gov/Archives/edgar/data/1100682/000110068226000115/crl2q26earningsrelease.htm</x:v>
      </x:c>
    </x:row>
  </x:sheetData>
  <x:mergeCells>
    <x:mergeCell ref="A1:P1"/>
    <x:mergeCell ref="A2:H3"/>
  </x:mergeCells>
  <x:pageMargins left="0.7" right="0.7" top="0.75" bottom="0.75" header="0.3" footer="0.3"/>
  <x:tableParts count="1">
    <x:tablePart xmlns:r="http://schemas.openxmlformats.org/officeDocument/2006/relationships" r:id="Rf5a53bedeed5400e"/>
  </x:tableParts>
</x:worksheet>
</file>

<file path=xl/worksheets/sheet6.xml><?xml version="1.0" encoding="utf-8"?>
<x:worksheet xmlns:x="http://schemas.openxmlformats.org/spreadsheetml/2006/main">
  <x:sheetPr>
    <x:tabColor rgb="FF17324D"/>
  </x:sheetPr>
  <x:sheetViews>
    <x:sheetView showGridLines="0" workbookViewId="0">
      <x:pane xSplit="2" ySplit="5" topLeftCell="C6" activePane="bottomRight" state="frozen"/>
    </x:sheetView>
  </x:sheetViews>
  <x:sheetFormatPr defaultRowHeight="15"/>
  <x:cols>
    <x:col min="1" max="1" width="12" hidden="0" customWidth="1"/>
    <x:col min="2" max="2" width="24" hidden="0" customWidth="1"/>
    <x:col min="3" max="3" width="12" hidden="0" customWidth="1"/>
    <x:col min="4" max="4" width="20" hidden="0" customWidth="1"/>
    <x:col min="5" max="5" width="22" hidden="0" customWidth="1"/>
    <x:col min="6" max="6" width="18" hidden="0" customWidth="1"/>
    <x:col min="7" max="7" width="18" hidden="0" customWidth="1"/>
    <x:col min="8" max="8" width="18" hidden="0" customWidth="1"/>
    <x:col min="9" max="9" width="18" hidden="0" customWidth="1"/>
    <x:col min="10" max="10" width="18" hidden="0" customWidth="1"/>
    <x:col min="11" max="11" width="12" hidden="0" customWidth="1"/>
    <x:col min="12" max="12" width="12" hidden="0" customWidth="1"/>
    <x:col min="13" max="13" width="12" hidden="0" customWidth="1"/>
    <x:col min="14" max="14" width="25" hidden="0" customWidth="1"/>
    <x:col min="15" max="15" width="65" hidden="0" customWidth="1"/>
    <x:col min="16" max="16" width="60" hidden="0" customWidth="1"/>
    <x:col min="17" max="17" width="60" hidden="0" customWidth="1"/>
    <x:col min="18" max="18" width="42" hidden="0" customWidth="1"/>
    <x:col min="19" max="19" width="42" hidden="0" customWidth="1"/>
    <x:col min="20" max="20" width="25" hidden="0" customWidth="1"/>
    <x:col min="21" max="21" width="80" hidden="0" customWidth="1"/>
  </x:cols>
  <x:sheetData>
    <x:row r="1" ht="42" customHeight="1">
      <x:c r="A1" s="5" t="str">
        <x:v>100점 투자점수 | 세 가지 목적의 순위</x:v>
      </x:c>
      <x:c r="B1" s="5"/>
      <x:c r="C1" s="5"/>
      <x:c r="D1" s="5"/>
      <x:c r="E1" s="5"/>
      <x:c r="F1" s="5"/>
      <x:c r="G1" s="5"/>
      <x:c r="H1" s="5"/>
      <x:c r="I1" s="5"/>
      <x:c r="J1" s="5"/>
      <x:c r="K1" s="5"/>
      <x:c r="L1" s="5"/>
      <x:c r="M1" s="5"/>
      <x:c r="N1" s="5"/>
      <x:c r="O1" s="5"/>
      <x:c r="P1" s="5"/>
      <x:c r="Q1" s="5"/>
      <x:c r="R1" s="5"/>
      <x:c r="S1" s="5"/>
      <x:c r="T1" s="5"/>
      <x:c r="U1" s="5"/>
    </x:row>
    <x:row r="2" ht="24" customHeight="1">
      <x:c r="A2" s="6" t="str">
        <x:v>배점25·20·20·15·10·10. A=점수순, B=18개월 영향·일정, C=2030 플랫폼성장. CDMO 임상항목은 계약·품질·상업전환 확신도로 대응. 점수는 수익률 예측이 아닙니다.</x:v>
      </x:c>
      <x:c r="B2" s="6"/>
      <x:c r="C2" s="6"/>
      <x:c r="D2" s="6"/>
      <x:c r="E2" s="6"/>
      <x:c r="F2" s="6"/>
      <x:c r="G2" s="6"/>
      <x:c r="H2" s="6"/>
      <x:c r="I2" s="3"/>
      <x:c r="J2" s="3"/>
      <x:c r="K2" s="3"/>
      <x:c r="L2" s="3"/>
      <x:c r="M2" s="3"/>
      <x:c r="N2" s="3"/>
      <x:c r="O2" s="3"/>
      <x:c r="P2" s="3"/>
      <x:c r="Q2" s="3"/>
      <x:c r="R2" s="3"/>
      <x:c r="S2" s="3"/>
      <x:c r="T2" s="3"/>
      <x:c r="U2" s="3"/>
    </x:row>
    <x:row r="3" ht="24" customHeight="1">
      <x:c r="A3" s="6"/>
      <x:c r="B3" s="6"/>
      <x:c r="C3" s="6"/>
      <x:c r="D3" s="6"/>
      <x:c r="E3" s="6"/>
      <x:c r="F3" s="6"/>
      <x:c r="G3" s="6"/>
      <x:c r="H3" s="6"/>
      <x:c r="I3" s="3"/>
      <x:c r="J3" s="3"/>
      <x:c r="K3" s="3"/>
      <x:c r="L3" s="3"/>
      <x:c r="M3" s="3"/>
      <x:c r="N3" s="3"/>
      <x:c r="O3" s="3"/>
      <x:c r="P3" s="3"/>
      <x:c r="Q3" s="3"/>
      <x:c r="R3" s="3"/>
      <x:c r="S3" s="3"/>
      <x:c r="T3" s="3"/>
      <x:c r="U3" s="3"/>
    </x:row>
    <x:row r="4">
      <x:c r="A4" s="3"/>
      <x:c r="B4" s="3"/>
      <x:c r="C4" s="3"/>
      <x:c r="D4" s="3"/>
      <x:c r="E4" s="3"/>
      <x:c r="F4" s="3"/>
      <x:c r="G4" s="3"/>
      <x:c r="H4" s="3"/>
      <x:c r="I4" s="3"/>
      <x:c r="J4" s="3"/>
      <x:c r="K4" s="3"/>
      <x:c r="L4" s="3"/>
      <x:c r="M4" s="3"/>
      <x:c r="N4" s="3"/>
      <x:c r="O4" s="3"/>
      <x:c r="P4" s="3"/>
      <x:c r="Q4" s="3"/>
      <x:c r="R4" s="3"/>
      <x:c r="S4" s="3"/>
      <x:c r="T4" s="3"/>
      <x:c r="U4" s="3"/>
    </x:row>
    <x:row r="5" ht="36" customHeight="1">
      <x:c r="A5" s="7" t="str">
        <x:v>지역</x:v>
      </x:c>
      <x:c r="B5" s="7" t="str">
        <x:v>기업</x:v>
      </x:c>
      <x:c r="C5" s="7" t="str">
        <x:v>티커</x:v>
      </x:c>
      <x:c r="D5" s="7" t="str">
        <x:v>파이프라인/25</x:v>
      </x:c>
      <x:c r="E5" s="7" t="str">
        <x:v>임상·전환/20</x:v>
      </x:c>
      <x:c r="F5" s="7" t="str">
        <x:v>시장/20</x:v>
      </x:c>
      <x:c r="G5" s="7" t="str">
        <x:v>재무/15</x:v>
      </x:c>
      <x:c r="H5" s="7" t="str">
        <x:v>가격/10</x:v>
      </x:c>
      <x:c r="I5" s="7" t="str">
        <x:v>촉매/10</x:v>
      </x:c>
      <x:c r="J5" s="7" t="str">
        <x:v>합계/100</x:v>
      </x:c>
      <x:c r="K5" s="7" t="str">
        <x:v>A순위</x:v>
      </x:c>
      <x:c r="L5" s="7" t="str">
        <x:v>B순위</x:v>
      </x:c>
      <x:c r="M5" s="7" t="str">
        <x:v>C순위</x:v>
      </x:c>
      <x:c r="N5" s="7" t="str">
        <x:v>접근 시점</x:v>
      </x:c>
      <x:c r="O5" s="7" t="str">
        <x:v>투자 판단</x:v>
      </x:c>
      <x:c r="P5" s="7" t="str">
        <x:v>가격 반영</x:v>
      </x:c>
      <x:c r="Q5" s="7" t="str">
        <x:v>검증 제한</x:v>
      </x:c>
      <x:c r="R5" s="7" t="str">
        <x:v>다음 촉매</x:v>
      </x:c>
      <x:c r="S5" s="7" t="str">
        <x:v>시점</x:v>
      </x:c>
      <x:c r="T5" s="7" t="str">
        <x:v>출처 ID</x:v>
      </x:c>
      <x:c r="U5" s="7" t="str">
        <x:v>직접 URL</x:v>
      </x:c>
    </x:row>
    <x:row r="6" ht="96" customHeight="1">
      <x:c r="A6" s="3" t="str">
        <x:v>미국</x:v>
      </x:c>
      <x:c r="B6" s="3" t="str">
        <x:v>일라이 릴리</x:v>
      </x:c>
      <x:c r="C6" s="3" t="str">
        <x:v>LLY</x:v>
      </x:c>
      <x:c r="D6" s="14" t="n">
        <x:v>24</x:v>
      </x:c>
      <x:c r="E6" s="14" t="n">
        <x:v>18</x:v>
      </x:c>
      <x:c r="F6" s="14" t="n">
        <x:v>20</x:v>
      </x:c>
      <x:c r="G6" s="14" t="n">
        <x:v>14</x:v>
      </x:c>
      <x:c r="H6" s="14" t="n">
        <x:v>3</x:v>
      </x:c>
      <x:c r="I6" s="14" t="n">
        <x:v>8</x:v>
      </x:c>
      <x:c r="J6" s="14" t="n">
        <x:f>SUM(D6:I6)</x:f>
        <x:v>87</x:v>
      </x:c>
      <x:c r="K6" s="3" t="n">
        <x:v>5</x:v>
      </x:c>
      <x:c r="L6" s="3"/>
      <x:c r="M6" s="3" t="n">
        <x:v>1</x:v>
      </x:c>
      <x:c r="N6" s="3" t="str">
        <x:v>주가 조정 대기</x:v>
      </x:c>
      <x:c r="O6" s="3" t="str">
        <x:v>레타트루타이드 허가신청과 비만 공급 확장이 핵심. 높은 시가총액 때문에 좋은 임상만으로 추가 상승을 보장하지 못한다.</x:v>
      </x:c>
      <x:c r="P6" s="3" t="str">
        <x:v>비만 성장 기대 높음; 1년 상승률과 큰 시총 확인</x:v>
      </x:c>
      <x:c r="Q6" s="3" t="str">
        <x:v>공식 임상·실적 확인</x:v>
      </x:c>
      <x:c r="R6" s="3" t="str">
        <x:v>FDA 신청</x:v>
      </x:c>
      <x:c r="S6" s="3" t="str">
        <x:v>2027 Q1</x:v>
      </x:c>
      <x:c r="T6" s="3" t="str">
        <x:v>S001; S002; S250</x:v>
      </x:c>
      <x:c r="U6" s="3" t="str">
        <x:v>https://investor.lilly.com/news-releases/news-release-details/lillys-triple-agonist-retatrutide-successful-two-additional
https://finviz.com/quote.ashx?t=LLY
https://data.sec.gov/api/xbrl/companyfacts/CIK0000059478.json</x:v>
      </x:c>
    </x:row>
    <x:row r="7" ht="96" customHeight="1">
      <x:c r="A7" s="3" t="str">
        <x:v>미국</x:v>
      </x:c>
      <x:c r="B7" s="3" t="str">
        <x:v>노보 노디스크</x:v>
      </x:c>
      <x:c r="C7" s="3" t="str">
        <x:v>NVO</x:v>
      </x:c>
      <x:c r="D7" s="14" t="n">
        <x:v>21</x:v>
      </x:c>
      <x:c r="E7" s="14" t="n">
        <x:v>16</x:v>
      </x:c>
      <x:c r="F7" s="14" t="n">
        <x:v>19</x:v>
      </x:c>
      <x:c r="G7" s="14" t="n">
        <x:v>13</x:v>
      </x:c>
      <x:c r="H7" s="14" t="n">
        <x:v>6</x:v>
      </x:c>
      <x:c r="I7" s="14" t="n">
        <x:v>8</x:v>
      </x:c>
      <x:c r="J7" s="14" t="n">
        <x:f>SUM(D7:I7)</x:f>
        <x:v>83</x:v>
      </x:c>
      <x:c r="K7" s="3"/>
      <x:c r="L7" s="3"/>
      <x:c r="M7" s="3"/>
      <x:c r="N7" s="3" t="str">
        <x:v>결과 확인 후 접근</x:v>
      </x:c>
      <x:c r="O7" s="3" t="str">
        <x:v>카그리세마 허가·처방을 확인한다. ZEUS 실패와 HERMES 등록 종료를 반영하고, 별도 ARTEMIS를 성공 대기로 단정하지 않는다.</x:v>
      </x:c>
      <x:c r="P7" s="3" t="str">
        <x:v>주가 부진은 경쟁력 우려 반영; 반등은 허가·처방 증거 필요</x:v>
      </x:c>
      <x:c r="Q7" s="3" t="str">
        <x:v>공식 임상·실적 확인</x:v>
      </x:c>
      <x:c r="R7" s="3" t="str">
        <x:v>미국 허가 결정</x:v>
      </x:c>
      <x:c r="S7" s="3" t="str">
        <x:v>2026 Q4</x:v>
      </x:c>
      <x:c r="T7" s="3" t="str">
        <x:v>S003; S004; S145; S257</x:v>
      </x:c>
      <x:c r="U7" s="3" t="str">
        <x:v>https://www.novonordisk.com/news-and-media/news-and-ir-materials/news-details.html?id=916590
https://finviz.com/quote.ashx?t=NVO
https://www.novonordisk.com/news-and-media/news-and-ir-materials/news-details.html?id=916587
https://data.sec.gov/api/xbrl/companyfacts/CIK0000353278.json</x:v>
      </x:c>
    </x:row>
    <x:row r="8" ht="96" customHeight="1">
      <x:c r="A8" s="3" t="str">
        <x:v>미국</x:v>
      </x:c>
      <x:c r="B8" s="3" t="str">
        <x:v>머크</x:v>
      </x:c>
      <x:c r="C8" s="3" t="str">
        <x:v>MRK</x:v>
      </x:c>
      <x:c r="D8" s="14" t="n">
        <x:v>23</x:v>
      </x:c>
      <x:c r="E8" s="14" t="n">
        <x:v>18</x:v>
      </x:c>
      <x:c r="F8" s="14" t="n">
        <x:v>19</x:v>
      </x:c>
      <x:c r="G8" s="14" t="n">
        <x:v>13</x:v>
      </x:c>
      <x:c r="H8" s="14" t="n">
        <x:v>3</x:v>
      </x:c>
      <x:c r="I8" s="14" t="n">
        <x:v>8</x:v>
      </x:c>
      <x:c r="J8" s="14" t="n">
        <x:f>SUM(D8:I8)</x:f>
        <x:v>84</x:v>
      </x:c>
      <x:c r="K8" s="3" t="n">
        <x:v>9</x:v>
      </x:c>
      <x:c r="L8" s="3"/>
      <x:c r="M8" s="3"/>
      <x:c r="N8" s="3" t="str">
        <x:v>주가 조정 대기</x:v>
      </x:c>
      <x:c r="O8" s="3" t="str">
        <x:v>키트루다 특허절벽을 암백신·ADC·신규 제품이 메울 수 있는지 확인. 암백신 3상 성공은 이미 공개됐다.</x:v>
      </x:c>
      <x:c r="P8" s="3" t="str">
        <x:v>1년 상승과 KEYTRUDA 집중을 함께 반영</x:v>
      </x:c>
      <x:c r="Q8" s="3" t="str">
        <x:v>공식 임상·실적 확인</x:v>
      </x:c>
      <x:c r="R8" s="3" t="str">
        <x:v>상세 데이터·신청·추가 3상</x:v>
      </x:c>
      <x:c r="S8" s="3" t="str">
        <x:v>회사 미공개</x:v>
      </x:c>
      <x:c r="T8" s="3" t="str">
        <x:v>S005; S006; S253</x:v>
      </x:c>
      <x:c r="U8" s="3" t="str">
        <x:v>https://www.merck.com/news/merck-highlights-key-regulatory-and-clinical-milestones-across-broad-diverse-pipeline/
https://finviz.com/quote.ashx?t=MRK
https://data.sec.gov/api/xbrl/companyfacts/CIK0000310158.json</x:v>
      </x:c>
    </x:row>
    <x:row r="9" ht="96" customHeight="1">
      <x:c r="A9" s="3" t="str">
        <x:v>미국</x:v>
      </x:c>
      <x:c r="B9" s="3" t="str">
        <x:v>브리스톨마이어스스큅</x:v>
      </x:c>
      <x:c r="C9" s="3" t="str">
        <x:v>BMY</x:v>
      </x:c>
      <x:c r="D9" s="14" t="n">
        <x:v>22</x:v>
      </x:c>
      <x:c r="E9" s="14" t="n">
        <x:v>17</x:v>
      </x:c>
      <x:c r="F9" s="14" t="n">
        <x:v>18</x:v>
      </x:c>
      <x:c r="G9" s="14" t="n">
        <x:v>11</x:v>
      </x:c>
      <x:c r="H9" s="14" t="n">
        <x:v>7</x:v>
      </x:c>
      <x:c r="I9" s="14" t="n">
        <x:v>9</x:v>
      </x:c>
      <x:c r="J9" s="14" t="n">
        <x:f>SUM(D9:I9)</x:f>
        <x:v>84</x:v>
      </x:c>
      <x:c r="K9" s="3"/>
      <x:c r="L9" s="3" t="n">
        <x:v>8</x:v>
      </x:c>
      <x:c r="M9" s="3"/>
      <x:c r="N9" s="3" t="str">
        <x:v>지금부터 분할 관찰</x:v>
      </x:c>
      <x:c r="O9" s="3" t="str">
        <x:v>2027년 두 허가 일정이 명확하다. 레거시 제품 감소를 신규 혈액암·면역 제품이 얼마나 상쇄하는지가 관건.</x:v>
      </x:c>
      <x:c r="P9" s="3" t="str">
        <x:v>낮은 배수에는 실적 감소 위험도 포함</x:v>
      </x:c>
      <x:c r="Q9" s="3" t="str">
        <x:v>공식 임상·실적 확인</x:v>
      </x:c>
      <x:c r="R9" s="3" t="str">
        <x:v>골수섬유증 빈혈 확장 FDA</x:v>
      </x:c>
      <x:c r="S9" s="3" t="str">
        <x:v>2027-03-11</x:v>
      </x:c>
      <x:c r="T9" s="3" t="str">
        <x:v>S007; S008; S260</x:v>
      </x:c>
      <x:c r="U9" s="3" t="str">
        <x:v>https://www.bms.com/assets/bms/us/en-us/pdf/investor-info/doc_financials/quarterly_reports/2026/ghBMY-Q2-2026-Earnings-Press-Release.pdf
https://finviz.com/quote.ashx?t=BMY
https://data.sec.gov/api/xbrl/companyfacts/CIK0000014272.json</x:v>
      </x:c>
    </x:row>
    <x:row r="10" ht="96" customHeight="1">
      <x:c r="A10" s="3" t="str">
        <x:v>미국</x:v>
      </x:c>
      <x:c r="B10" s="3" t="str">
        <x:v>화이자</x:v>
      </x:c>
      <x:c r="C10" s="3" t="str">
        <x:v>PFE</x:v>
      </x:c>
      <x:c r="D10" s="14" t="n">
        <x:v>21</x:v>
      </x:c>
      <x:c r="E10" s="14" t="n">
        <x:v>15</x:v>
      </x:c>
      <x:c r="F10" s="14" t="n">
        <x:v>18</x:v>
      </x:c>
      <x:c r="G10" s="14" t="n">
        <x:v>10</x:v>
      </x:c>
      <x:c r="H10" s="14" t="n">
        <x:v>7</x:v>
      </x:c>
      <x:c r="I10" s="14" t="n">
        <x:v>8</x:v>
      </x:c>
      <x:c r="J10" s="14" t="n">
        <x:f>SUM(D10:I10)</x:f>
        <x:v>79</x:v>
      </x:c>
      <x:c r="K10" s="3"/>
      <x:c r="L10" s="3"/>
      <x:c r="M10" s="3"/>
      <x:c r="N10" s="3" t="str">
        <x:v>상업화 매출 확인 후 접근</x:v>
      </x:c>
      <x:c r="O10" s="3" t="str">
        <x:v>월1회 GLP-1은 이미 3상이다. SigVie-002 전체 OS 실패를 할인하고 비만·ADC의 실제 성장과 현금흐름 회복을 확인한다.</x:v>
      </x:c>
      <x:c r="P10" s="3" t="str">
        <x:v>비만 재진입 기대는 남지만 상업 증거 부족</x:v>
      </x:c>
      <x:c r="Q10" s="3" t="str">
        <x:v>공식 임상·실적 확인</x:v>
      </x:c>
      <x:c r="R10" s="3" t="str">
        <x:v>적응증 확장 FDA</x:v>
      </x:c>
      <x:c r="S10" s="3" t="str">
        <x:v>2026 Q4</x:v>
      </x:c>
      <x:c r="T10" s="3" t="str">
        <x:v>S009; S010; S146; S258</x:v>
      </x:c>
      <x:c r="U10" s="3" t="str">
        <x:v>https://www.sec.gov/Archives/edgar/data/78003/000007800326000094/pfe-6282026xex99.htm
https://finviz.com/quote.ashx?t=PFE
https://www.pfizer.com/news/press-release/press-release-detail/pfizer-announces-topline-phase-3-results-sigvotatug-vedotin
https://data.sec.gov/api/xbrl/companyfacts/CIK0000078003.json</x:v>
      </x:c>
    </x:row>
    <x:row r="11" ht="96" customHeight="1">
      <x:c r="A11" s="3" t="str">
        <x:v>미국</x:v>
      </x:c>
      <x:c r="B11" s="3" t="str">
        <x:v>존슨앤드존슨</x:v>
      </x:c>
      <x:c r="C11" s="3" t="str">
        <x:v>JNJ</x:v>
      </x:c>
      <x:c r="D11" s="14" t="n">
        <x:v>23</x:v>
      </x:c>
      <x:c r="E11" s="14" t="n">
        <x:v>18</x:v>
      </x:c>
      <x:c r="F11" s="14" t="n">
        <x:v>19</x:v>
      </x:c>
      <x:c r="G11" s="14" t="n">
        <x:v>14</x:v>
      </x:c>
      <x:c r="H11" s="14" t="n">
        <x:v>4</x:v>
      </x:c>
      <x:c r="I11" s="14" t="n">
        <x:v>7</x:v>
      </x:c>
      <x:c r="J11" s="14" t="n">
        <x:f>SUM(D11:I11)</x:f>
        <x:v>85</x:v>
      </x:c>
      <x:c r="K11" s="3" t="n">
        <x:v>8</x:v>
      </x:c>
      <x:c r="L11" s="3"/>
      <x:c r="M11" s="3"/>
      <x:c r="N11" s="3" t="str">
        <x:v>지금부터 분할 관찰</x:v>
      </x:c>
      <x:c r="O11" s="3" t="str">
        <x:v>면역·혈액암의 이미 승인된 제품 확대가 주된 가치. 신규 적응증 성과가 분산된 사업의 성장을 더한다.</x:v>
      </x:c>
      <x:c r="P11" s="3" t="str">
        <x:v>대형 우량 프리미엄; 임상 단일 이벤트 민감도 낮음</x:v>
      </x:c>
      <x:c r="Q11" s="3" t="str">
        <x:v>공식 임상·실적 확인</x:v>
      </x:c>
      <x:c r="R11" s="3" t="str">
        <x:v>처방·자가면역 확장</x:v>
      </x:c>
      <x:c r="S11" s="3" t="str">
        <x:v>2026 Q4–2028</x:v>
      </x:c>
      <x:c r="T11" s="3" t="str">
        <x:v>S011; S012; S251</x:v>
      </x:c>
      <x:c r="U11" s="3" t="str">
        <x:v>https://www.jnj.com/media-center/press-releases/johnson-johnson-reports-q2-2026-results-raises-2026-outlook
https://finviz.com/quote.ashx?t=JNJ
https://data.sec.gov/api/xbrl/companyfacts/CIK0000200406.json</x:v>
      </x:c>
    </x:row>
    <x:row r="12" ht="96" customHeight="1">
      <x:c r="A12" s="3" t="str">
        <x:v>미국</x:v>
      </x:c>
      <x:c r="B12" s="3" t="str">
        <x:v>애브비</x:v>
      </x:c>
      <x:c r="C12" s="3" t="str">
        <x:v>ABBV</x:v>
      </x:c>
      <x:c r="D12" s="14" t="n">
        <x:v>21</x:v>
      </x:c>
      <x:c r="E12" s="14" t="n">
        <x:v>17</x:v>
      </x:c>
      <x:c r="F12" s="14" t="n">
        <x:v>19</x:v>
      </x:c>
      <x:c r="G12" s="14" t="n">
        <x:v>12</x:v>
      </x:c>
      <x:c r="H12" s="14" t="n">
        <x:v>4</x:v>
      </x:c>
      <x:c r="I12" s="14" t="n">
        <x:v>7</x:v>
      </x:c>
      <x:c r="J12" s="14" t="n">
        <x:f>SUM(D12:I12)</x:f>
        <x:v>80</x:v>
      </x:c>
      <x:c r="K12" s="3"/>
      <x:c r="L12" s="3"/>
      <x:c r="M12" s="3"/>
      <x:c r="N12" s="3" t="str">
        <x:v>주가 조정 대기</x:v>
      </x:c>
      <x:c r="O12" s="3" t="str">
        <x:v>타바파돈은 이미 FDA 승인됐다. 파킨슨 출시 매출과 Skyrizi·Rinvoq 성장 지속을 확인한다.</x:v>
      </x:c>
      <x:c r="P12" s="3" t="str">
        <x:v>성장제품 기대 반영; 승인 전 베팅 구간은 지남</x:v>
      </x:c>
      <x:c r="Q12" s="3" t="str">
        <x:v>공식 임상·실적 확인</x:v>
      </x:c>
      <x:c r="R12" s="3" t="str">
        <x:v>미국 출시·처방</x:v>
      </x:c>
      <x:c r="S12" s="3" t="str">
        <x:v>2026 Q4</x:v>
      </x:c>
      <x:c r="T12" s="3" t="str">
        <x:v>S013; S014; S252</x:v>
      </x:c>
      <x:c r="U12" s="3" t="str">
        <x:v>https://investors.abbvie.com/news-releases/news-release-details/abbvie-reports-second-quarter-2026-financial-results
https://finviz.com/quote.ashx?t=ABBV
https://data.sec.gov/api/xbrl/companyfacts/CIK0001551152.json</x:v>
      </x:c>
    </x:row>
    <x:row r="13" ht="96" customHeight="1">
      <x:c r="A13" s="3" t="str">
        <x:v>미국</x:v>
      </x:c>
      <x:c r="B13" s="3" t="str">
        <x:v>암젠</x:v>
      </x:c>
      <x:c r="C13" s="3" t="str">
        <x:v>AMGN</x:v>
      </x:c>
      <x:c r="D13" s="14" t="n">
        <x:v>22</x:v>
      </x:c>
      <x:c r="E13" s="14" t="n">
        <x:v>16</x:v>
      </x:c>
      <x:c r="F13" s="14" t="n">
        <x:v>19</x:v>
      </x:c>
      <x:c r="G13" s="14" t="n">
        <x:v>10</x:v>
      </x:c>
      <x:c r="H13" s="14" t="n">
        <x:v>4</x:v>
      </x:c>
      <x:c r="I13" s="14" t="n">
        <x:v>6</x:v>
      </x:c>
      <x:c r="J13" s="14" t="n">
        <x:f>SUM(D13:I13)</x:f>
        <x:v>77</x:v>
      </x:c>
      <x:c r="K13" s="3"/>
      <x:c r="L13" s="3"/>
      <x:c r="M13" s="3"/>
      <x:c r="N13" s="3" t="str">
        <x:v>주가 조정 대기</x:v>
      </x:c>
      <x:c r="O13" s="3" t="str">
        <x:v>MariTide의 체중감량 지속성과 투약 간격이 핵심. 3상 결과 날짜는 임의로 정하지 않는다.</x:v>
      </x:c>
      <x:c r="P13" s="3" t="str">
        <x:v>1년 강세와 비만 기대를 감안해 조정 관찰</x:v>
      </x:c>
      <x:c r="Q13" s="3" t="str">
        <x:v>공식 임상·실적 확인</x:v>
      </x:c>
      <x:c r="R13" s="3" t="str">
        <x:v>확증 체중·장기 안전성</x:v>
      </x:c>
      <x:c r="S13" s="3" t="str">
        <x:v>2027–2028 분석 전망</x:v>
      </x:c>
      <x:c r="T13" s="3" t="str">
        <x:v>S015; S016; S255</x:v>
      </x:c>
      <x:c r="U13" s="3" t="str">
        <x:v>https://www.amgen.com/newsroom/press-releases/2026/08/amgen-reports-second-quarter-2026-financial-results
https://finviz.com/quote.ashx?t=AMGN
https://data.sec.gov/api/xbrl/companyfacts/CIK0000318154.json</x:v>
      </x:c>
    </x:row>
    <x:row r="14" ht="96" customHeight="1">
      <x:c r="A14" s="3" t="str">
        <x:v>미국</x:v>
      </x:c>
      <x:c r="B14" s="3" t="str">
        <x:v>길리어드</x:v>
      </x:c>
      <x:c r="C14" s="3" t="str">
        <x:v>GILD</x:v>
      </x:c>
      <x:c r="D14" s="14" t="n">
        <x:v>23</x:v>
      </x:c>
      <x:c r="E14" s="14" t="n">
        <x:v>18</x:v>
      </x:c>
      <x:c r="F14" s="14" t="n">
        <x:v>19</x:v>
      </x:c>
      <x:c r="G14" s="14" t="n">
        <x:v>14</x:v>
      </x:c>
      <x:c r="H14" s="14" t="n">
        <x:v>6</x:v>
      </x:c>
      <x:c r="I14" s="14" t="n">
        <x:v>8</x:v>
      </x:c>
      <x:c r="J14" s="14" t="n">
        <x:f>SUM(D14:I14)</x:f>
        <x:v>88</x:v>
      </x:c>
      <x:c r="K14" s="3" t="n">
        <x:v>4</x:v>
      </x:c>
      <x:c r="L14" s="3"/>
      <x:c r="M14" s="3" t="n">
        <x:v>10</x:v>
      </x:c>
      <x:c r="N14" s="3" t="str">
        <x:v>지금부터 분할 관찰</x:v>
      </x:c>
      <x:c r="O14" s="3" t="str">
        <x:v>HIV 장기지속형 제품은 치료·예방 시장을 넓힌다. HIV 완치로 해석하면 안 된다.</x:v>
      </x:c>
      <x:c r="P14" s="3" t="str">
        <x:v>상업 기반 대비 방어력; 성장 기대도 주가에 일부 반영</x:v>
      </x:c>
      <x:c r="Q14" s="3" t="str">
        <x:v>공식 임상·실적 확인</x:v>
      </x:c>
      <x:c r="R14" s="3" t="str">
        <x:v>FDA 허가 결정</x:v>
      </x:c>
      <x:c r="S14" s="3" t="str">
        <x:v>2026-12-23</x:v>
      </x:c>
      <x:c r="T14" s="3" t="str">
        <x:v>S017; S018; S157; S256</x:v>
      </x:c>
      <x:c r="U14" s="3" t="str">
        <x:v>https://investors.gilead.com/news/news-details/2026/Gilead-Sciences-Announces-Second-Quarter-2026-Financial-Results/default.aspx
https://finviz.com/quote.ashx?t=GILD
https://www.gilead.com/news/news-details/2026/gilead-sciences-announces-second-quarter-2026-financial-results
https://data.sec.gov/api/xbrl/companyfacts/CIK0000882095.json</x:v>
      </x:c>
    </x:row>
    <x:row r="15" ht="96" customHeight="1">
      <x:c r="A15" s="3" t="str">
        <x:v>미국</x:v>
      </x:c>
      <x:c r="B15" s="3" t="str">
        <x:v>리제네론</x:v>
      </x:c>
      <x:c r="C15" s="3" t="str">
        <x:v>REGN</x:v>
      </x:c>
      <x:c r="D15" s="14" t="n">
        <x:v>22</x:v>
      </x:c>
      <x:c r="E15" s="14" t="n">
        <x:v>17</x:v>
      </x:c>
      <x:c r="F15" s="14" t="n">
        <x:v>18</x:v>
      </x:c>
      <x:c r="G15" s="14" t="n">
        <x:v>14</x:v>
      </x:c>
      <x:c r="H15" s="14" t="n">
        <x:v>6</x:v>
      </x:c>
      <x:c r="I15" s="14" t="n">
        <x:v>8</x:v>
      </x:c>
      <x:c r="J15" s="14" t="n">
        <x:f>SUM(D15:I15)</x:f>
        <x:v>85</x:v>
      </x:c>
      <x:c r="K15" s="3" t="n">
        <x:v>7</x:v>
      </x:c>
      <x:c r="L15" s="3" t="n">
        <x:v>7</x:v>
      </x:c>
      <x:c r="M15" s="3"/>
      <x:c r="N15" s="3" t="str">
        <x:v>지금부터 분할 관찰</x:v>
      </x:c>
      <x:c r="O15" s="3" t="str">
        <x:v>Cemdisiran 허가가 가까우며 기존 제품이 하방을 지지한다. fianlimab 3상 실패를 기본 가치에 반영한다.</x:v>
      </x:c>
      <x:c r="P15" s="3" t="str">
        <x:v>수익 기반 평가 가능; 실패 후보의 가치 복원은 별도</x:v>
      </x:c>
      <x:c r="Q15" s="3" t="str">
        <x:v>공식 임상·실적 확인</x:v>
      </x:c>
      <x:c r="R15" s="3" t="str">
        <x:v>FDA 결정</x:v>
      </x:c>
      <x:c r="S15" s="3" t="str">
        <x:v>2026-11</x:v>
      </x:c>
      <x:c r="T15" s="3" t="str">
        <x:v>S019; S020; S262</x:v>
      </x:c>
      <x:c r="U15" s="3" t="str">
        <x:v>https://www.sec.gov/Archives/edgar/data/872589/000087258926000023/exhibit991q22026.htm
https://finviz.com/quote.ashx?t=REGN
https://data.sec.gov/api/xbrl/companyfacts/CIK0000872589.json</x:v>
      </x:c>
    </x:row>
    <x:row r="16" ht="96" customHeight="1">
      <x:c r="A16" s="3" t="str">
        <x:v>미국</x:v>
      </x:c>
      <x:c r="B16" s="3" t="str">
        <x:v>버텍스</x:v>
      </x:c>
      <x:c r="C16" s="3" t="str">
        <x:v>VRTX</x:v>
      </x:c>
      <x:c r="D16" s="14" t="n">
        <x:v>24</x:v>
      </x:c>
      <x:c r="E16" s="14" t="n">
        <x:v>18</x:v>
      </x:c>
      <x:c r="F16" s="14" t="n">
        <x:v>19</x:v>
      </x:c>
      <x:c r="G16" s="14" t="n">
        <x:v>14</x:v>
      </x:c>
      <x:c r="H16" s="14" t="n">
        <x:v>5</x:v>
      </x:c>
      <x:c r="I16" s="14" t="n">
        <x:v>9</x:v>
      </x:c>
      <x:c r="J16" s="14" t="n">
        <x:f>SUM(D16:I16)</x:f>
        <x:v>89</x:v>
      </x:c>
      <x:c r="K16" s="3" t="n">
        <x:v>1</x:v>
      </x:c>
      <x:c r="L16" s="3" t="n">
        <x:v>3</x:v>
      </x:c>
      <x:c r="M16" s="3" t="n">
        <x:v>2</x:v>
      </x:c>
      <x:c r="N16" s="3" t="str">
        <x:v>지금부터 분할 관찰</x:v>
      </x:c>
      <x:c r="O16" s="3" t="str">
        <x:v>11월 30일 povetacicept 결정과 2027년 초 inaxaplin 데이터가 핵심. CF 현금흐름이 신규 영역의 시행착오를 흡수한다.</x:v>
      </x:c>
      <x:c r="P16" s="3" t="str">
        <x:v>성장 기대 있지만 기존 제품 기반이 뚜렷함</x:v>
      </x:c>
      <x:c r="Q16" s="3" t="str">
        <x:v>공식 임상·실적 확인</x:v>
      </x:c>
      <x:c r="R16" s="3" t="str">
        <x:v>FDA 허가 결정</x:v>
      </x:c>
      <x:c r="S16" s="3" t="str">
        <x:v>2026-11-30</x:v>
      </x:c>
      <x:c r="T16" s="3" t="str">
        <x:v>S021; S022; S158; S259</x:v>
      </x:c>
      <x:c r="U16" s="3" t="str">
        <x:v>https://www.sec.gov/Archives/edgar/data/875320/000087532026000256/ex-991_q22026.htm
https://finviz.com/quote.ashx?t=VRTX
https://investors.vrtx.com/news-releases/news-release-details/vertex-reports-second-quarter-2026-financial-results
https://data.sec.gov/api/xbrl/companyfacts/CIK0000875320.json</x:v>
      </x:c>
    </x:row>
    <x:row r="17" ht="96" customHeight="1">
      <x:c r="A17" s="3" t="str">
        <x:v>미국</x:v>
      </x:c>
      <x:c r="B17" s="3" t="str">
        <x:v>모더나</x:v>
      </x:c>
      <x:c r="C17" s="3" t="str">
        <x:v>MRNA</x:v>
      </x:c>
      <x:c r="D17" s="14" t="n">
        <x:v>23</x:v>
      </x:c>
      <x:c r="E17" s="14" t="n">
        <x:v>17</x:v>
      </x:c>
      <x:c r="F17" s="14" t="n">
        <x:v>19</x:v>
      </x:c>
      <x:c r="G17" s="14" t="n">
        <x:v>10</x:v>
      </x:c>
      <x:c r="H17" s="14" t="n">
        <x:v>1</x:v>
      </x:c>
      <x:c r="I17" s="14" t="n">
        <x:v>8</x:v>
      </x:c>
      <x:c r="J17" s="14" t="n">
        <x:f>SUM(D17:I17)</x:f>
        <x:v>78</x:v>
      </x:c>
      <x:c r="K17" s="3"/>
      <x:c r="L17" s="3"/>
      <x:c r="M17" s="3"/>
      <x:c r="N17" s="3" t="str">
        <x:v>주가 조정 대기</x:v>
      </x:c>
      <x:c r="O17" s="3" t="str">
        <x:v>개인맞춤 암백신 성공은 중요하지만 이미 크게 재평가됐다. 전체 3상 효과 크기·허가·제조비 확인 후 조정 시 관찰한다.</x:v>
      </x:c>
      <x:c r="P17" s="3" t="str">
        <x:v>1년 급등; 신규 암백신 매출 대비 기대가 높음</x:v>
      </x:c>
      <x:c r="Q17" s="3" t="str">
        <x:v>공식 임상·실적 확인</x:v>
      </x:c>
      <x:c r="R17" s="3" t="str">
        <x:v>전체 수치·허가신청·제조 계획</x:v>
      </x:c>
      <x:c r="S17" s="3" t="str">
        <x:v>2026 Q4–2027 분석 전망</x:v>
      </x:c>
      <x:c r="T17" s="3" t="str">
        <x:v>S023; S024; S261</x:v>
      </x:c>
      <x:c r="U17" s="3" t="str">
        <x:v>https://www.accessnewswire.com/newsroom/en/healthcare-and-pharmaceutical/moderna-reports-second-quarter-2026-financial-results-and-provides-bu-1199078
https://finviz.com/quote.ashx?t=MRNA
https://data.sec.gov/api/xbrl/companyfacts/CIK0001682852.json</x:v>
      </x:c>
    </x:row>
    <x:row r="18" ht="96" customHeight="1">
      <x:c r="A18" s="3" t="str">
        <x:v>미국</x:v>
      </x:c>
      <x:c r="B18" s="3" t="str">
        <x:v>바이오엔테크</x:v>
      </x:c>
      <x:c r="C18" s="3" t="str">
        <x:v>BNTX</x:v>
      </x:c>
      <x:c r="D18" s="14" t="n">
        <x:v>24</x:v>
      </x:c>
      <x:c r="E18" s="14" t="n">
        <x:v>15</x:v>
      </x:c>
      <x:c r="F18" s="14" t="n">
        <x:v>19</x:v>
      </x:c>
      <x:c r="G18" s="14" t="n">
        <x:v>14</x:v>
      </x:c>
      <x:c r="H18" s="14" t="n">
        <x:v>6</x:v>
      </x:c>
      <x:c r="I18" s="14" t="n">
        <x:v>6</x:v>
      </x:c>
      <x:c r="J18" s="14" t="n">
        <x:f>SUM(D18:I18)</x:f>
        <x:v>84</x:v>
      </x:c>
      <x:c r="K18" s="3" t="n">
        <x:v>10</x:v>
      </x:c>
      <x:c r="L18" s="3" t="n">
        <x:v>6</x:v>
      </x:c>
      <x:c r="M18" s="3" t="n">
        <x:v>4</x:v>
      </x:c>
      <x:c r="N18" s="3" t="str">
        <x:v>지금부터 분할 관찰</x:v>
      </x:c>
      <x:c r="O18" s="3" t="str">
        <x:v>현금과 파트너 계약이 큰 완충장치다. Pumitamig·ADC·암백신의 대조시험 데이터가 다음 재평가 근거다.</x:v>
      </x:c>
      <x:c r="P18" s="3" t="str">
        <x:v>현금 대비 EV가 낮지만 현금소진·통화·권리 분배 반영 필요</x:v>
      </x:c>
      <x:c r="Q18" s="3" t="str">
        <x:v>공식 임상·실적 확인</x:v>
      </x:c>
      <x:c r="R18" s="3" t="str">
        <x:v>결과·학회·신청 추적</x:v>
      </x:c>
      <x:c r="S18" s="3" t="str">
        <x:v>등록primary2027-08-31 / 회사결과일미공개</x:v>
      </x:c>
      <x:c r="T18" s="3" t="str">
        <x:v>S025; S026; S156; S265</x:v>
      </x:c>
      <x:c r="U18" s="3" t="str">
        <x:v>https://www.globenewswire.com/news-release/2026/08/04/3338119/0/en/biontech-announces-second-quarter-2026-financial-results-and-corporate-update.html
https://finviz.com/quote.ashx?t=BNTX
https://www.biontech.com/us/en/home/mediaroom/news/press-releases/2026/09/BioNTech-and-OncoC4-Present-Updated-Data-Showing-Gotistobart-Nearly-Doubled-Median-Overall-Survival-versus-Standard-of-Care-Chemotherapy-in-Previously-Treated-Squamous-Non-Small-Cell-Lung-Cancer-Patients.html
https://data.sec.gov/api/xbrl/companyfacts/CIK0001776985.json</x:v>
      </x:c>
    </x:row>
    <x:row r="19" ht="96" customHeight="1">
      <x:c r="A19" s="3" t="str">
        <x:v>미국</x:v>
      </x:c>
      <x:c r="B19" s="3" t="str">
        <x:v>앨나일램</x:v>
      </x:c>
      <x:c r="C19" s="3" t="str">
        <x:v>ALNY</x:v>
      </x:c>
      <x:c r="D19" s="14" t="n">
        <x:v>24</x:v>
      </x:c>
      <x:c r="E19" s="14" t="n">
        <x:v>18</x:v>
      </x:c>
      <x:c r="F19" s="14" t="n">
        <x:v>19</x:v>
      </x:c>
      <x:c r="G19" s="14" t="n">
        <x:v>14</x:v>
      </x:c>
      <x:c r="H19" s="14" t="n">
        <x:v>5</x:v>
      </x:c>
      <x:c r="I19" s="14" t="n">
        <x:v>8</x:v>
      </x:c>
      <x:c r="J19" s="14" t="n">
        <x:f>SUM(D19:I19)</x:f>
        <x:v>88</x:v>
      </x:c>
      <x:c r="K19" s="3" t="n">
        <x:v>3</x:v>
      </x:c>
      <x:c r="L19" s="3"/>
      <x:c r="M19" s="3" t="n">
        <x:v>3</x:v>
      </x:c>
      <x:c r="N19" s="3" t="str">
        <x:v>지금부터 분할 관찰</x:v>
      </x:c>
      <x:c r="O19" s="3" t="str">
        <x:v>RNA 플랫폼이 실제 제품 매출과 이익으로 연결됐다. 10월 인간 뇌질환 데이터는 옵션으로 평가한다.</x:v>
      </x:c>
      <x:c r="P19" s="3" t="str">
        <x:v>1년 큰 하락과 TTR가이던스 $4.4–4.7bn→$4.2–4.5bn 하향 반영; 제품성장·이익 지속 확인 필요</x:v>
      </x:c>
      <x:c r="Q19" s="3" t="str">
        <x:v>공식 임상·실적 확인</x:v>
      </x:c>
      <x:c r="R19" s="3" t="str">
        <x:v>첫 인간 데이터/EHDN</x:v>
      </x:c>
      <x:c r="S19" s="3" t="str">
        <x:v>2026-10-23</x:v>
      </x:c>
      <x:c r="T19" s="3" t="str">
        <x:v>S027; S028; S264</x:v>
      </x:c>
      <x:c r="U19" s="3" t="str">
        <x:v>https://investors.alnylam.com/press-release?id=ddc78e15-7847-4066-8fdb-3562023a60f4
https://finviz.com/quote.ashx?t=ALNY
https://data.sec.gov/api/xbrl/companyfacts/CIK0001178670.json</x:v>
      </x:c>
    </x:row>
    <x:row r="20" ht="96" customHeight="1">
      <x:c r="A20" s="3" t="str">
        <x:v>미국</x:v>
      </x:c>
      <x:c r="B20" s="3" t="str">
        <x:v>아이오니스</x:v>
      </x:c>
      <x:c r="C20" s="3" t="str">
        <x:v>IONS</x:v>
      </x:c>
      <x:c r="D20" s="14" t="n">
        <x:v>22</x:v>
      </x:c>
      <x:c r="E20" s="14" t="n">
        <x:v>16</x:v>
      </x:c>
      <x:c r="F20" s="14" t="n">
        <x:v>18</x:v>
      </x:c>
      <x:c r="G20" s="14" t="n">
        <x:v>11</x:v>
      </x:c>
      <x:c r="H20" s="14" t="n">
        <x:v>6</x:v>
      </x:c>
      <x:c r="I20" s="14" t="n">
        <x:v>8</x:v>
      </x:c>
      <x:c r="J20" s="14" t="n">
        <x:f>SUM(D20:I20)</x:f>
        <x:v>81</x:v>
      </x:c>
      <x:c r="K20" s="3"/>
      <x:c r="L20" s="3" t="n">
        <x:v>5</x:v>
      </x:c>
      <x:c r="M20" s="3"/>
      <x:c r="N20" s="3" t="str">
        <x:v>결과 확인 후 접근</x:v>
      </x:c>
      <x:c r="O20" s="3" t="str">
        <x:v>Pelacarsen 결과가 기업가치에 크다. 파트너 제품의 전체 매출과 Ionis 로열티를 분리한다.</x:v>
      </x:c>
      <x:c r="P20" s="3" t="str">
        <x:v>하락은 기회일 수도 있지만 eplontersen 실패와 비용을 반영</x:v>
      </x:c>
      <x:c r="Q20" s="3" t="str">
        <x:v>공식 임상·실적 확인</x:v>
      </x:c>
      <x:c r="R20" s="3" t="str">
        <x:v>HORIZON 심혈관 결과</x:v>
      </x:c>
      <x:c r="S20" s="3" t="str">
        <x:v>2026 H2 가이던스의 잔여기간</x:v>
      </x:c>
      <x:c r="T20" s="3" t="str">
        <x:v>S029; S030; S270</x:v>
      </x:c>
      <x:c r="U20" s="3" t="str">
        <x:v>https://ir.ionis.com/news-releases/news-release-details/ionis-reports-second-quarter-2026-financial-results-and
https://finviz.com/quote.ashx?t=IONS
https://data.sec.gov/api/xbrl/companyfacts/CIK0000874015.json</x:v>
      </x:c>
    </x:row>
    <x:row r="21" ht="96" customHeight="1">
      <x:c r="A21" s="3" t="str">
        <x:v>미국</x:v>
      </x:c>
      <x:c r="B21" s="3" t="str">
        <x:v>인스메드</x:v>
      </x:c>
      <x:c r="C21" s="3" t="str">
        <x:v>INSM</x:v>
      </x:c>
      <x:c r="D21" s="14" t="n">
        <x:v>23</x:v>
      </x:c>
      <x:c r="E21" s="14" t="n">
        <x:v>17</x:v>
      </x:c>
      <x:c r="F21" s="14" t="n">
        <x:v>19</x:v>
      </x:c>
      <x:c r="G21" s="14" t="n">
        <x:v>10</x:v>
      </x:c>
      <x:c r="H21" s="14" t="n">
        <x:v>5</x:v>
      </x:c>
      <x:c r="I21" s="14" t="n">
        <x:v>7</x:v>
      </x:c>
      <x:c r="J21" s="14" t="n">
        <x:f>SUM(D21:I21)</x:f>
        <x:v>81</x:v>
      </x:c>
      <x:c r="K21" s="3"/>
      <x:c r="L21" s="3"/>
      <x:c r="M21" s="3"/>
      <x:c r="N21" s="3" t="str">
        <x:v>상업화 매출 확인 후 접근</x:v>
      </x:c>
      <x:c r="O21" s="3" t="str">
        <x:v>BRINSUPRI 처방이 성장의 중심이다. TPIP는 큰 옵션이지만 아직 3상 확증이 필요하다.</x:v>
      </x:c>
      <x:c r="P21" s="3" t="str">
        <x:v>주가 부진과 출시 성장 공존; 매출·손익 전환 확인</x:v>
      </x:c>
      <x:c r="Q21" s="3" t="str">
        <x:v>공식 임상·실적 확인</x:v>
      </x:c>
      <x:c r="R21" s="3" t="str">
        <x:v>처방·지속복용·분기 매출</x:v>
      </x:c>
      <x:c r="S21" s="3" t="str">
        <x:v>2026 Q4–2027</x:v>
      </x:c>
      <x:c r="T21" s="3" t="str">
        <x:v>S031; S032; S267</x:v>
      </x:c>
      <x:c r="U21" s="3" t="str">
        <x:v>https://investor.insmed.com/2026-08-06-Insmed-Reports-Second-Quarter-2026-Financial-Results-and-Provides-Business-Update
https://finviz.com/quote.ashx?t=INSM
https://data.sec.gov/api/xbrl/companyfacts/CIK0001104506.json</x:v>
      </x:c>
    </x:row>
    <x:row r="22" ht="96" customHeight="1">
      <x:c r="A22" s="3" t="str">
        <x:v>미국</x:v>
      </x:c>
      <x:c r="B22" s="3" t="str">
        <x:v>아르젠엑스</x:v>
      </x:c>
      <x:c r="C22" s="3" t="str">
        <x:v>ARGX</x:v>
      </x:c>
      <x:c r="D22" s="14" t="n">
        <x:v>24</x:v>
      </x:c>
      <x:c r="E22" s="14" t="n">
        <x:v>18</x:v>
      </x:c>
      <x:c r="F22" s="14" t="n">
        <x:v>19</x:v>
      </x:c>
      <x:c r="G22" s="14" t="n">
        <x:v>14</x:v>
      </x:c>
      <x:c r="H22" s="14" t="n">
        <x:v>4</x:v>
      </x:c>
      <x:c r="I22" s="14" t="n">
        <x:v>9</x:v>
      </x:c>
      <x:c r="J22" s="14" t="n">
        <x:f>SUM(D22:I22)</x:f>
        <x:v>88</x:v>
      </x:c>
      <x:c r="K22" s="3" t="n">
        <x:v>2</x:v>
      </x:c>
      <x:c r="L22" s="3" t="n">
        <x:v>4</x:v>
      </x:c>
      <x:c r="M22" s="3" t="n">
        <x:v>5</x:v>
      </x:c>
      <x:c r="N22" s="3" t="str">
        <x:v>지금부터 분할 관찰</x:v>
      </x:c>
      <x:c r="O22" s="3" t="str">
        <x:v>승인된 FcRn 제품이 여러 자가면역질환으로 확장 중. Myositis 성공은 이미 발표됐고 Q4 MMN 결과를 확인한다.</x:v>
      </x:c>
      <x:c r="P22" s="3" t="str">
        <x:v>플랫폼 프리미엄이 있으나 매출 기반 확인 가능</x:v>
      </x:c>
      <x:c r="Q22" s="3" t="str">
        <x:v>공식 임상·실적 확인</x:v>
      </x:c>
      <x:c r="R22" s="3" t="str">
        <x:v>EMPASSION MMN</x:v>
      </x:c>
      <x:c r="S22" s="3" t="str">
        <x:v>2026 Q4</x:v>
      </x:c>
      <x:c r="T22" s="3" t="str">
        <x:v>S033; S034; S159; S263</x:v>
      </x:c>
      <x:c r="U22" s="3" t="str">
        <x:v>https://www.sec.gov/Archives/edgar/data/1697862/000169786226000033/argx-20260630_d2.htm
https://finviz.com/quote.ashx?t=ARGX
https://argenx.com/news/2026/press-release-3331862.html
https://data.sec.gov/api/xbrl/companyfacts/CIK0001697862.json</x:v>
      </x:c>
    </x:row>
    <x:row r="23" ht="96" customHeight="1">
      <x:c r="A23" s="3" t="str">
        <x:v>미국</x:v>
      </x:c>
      <x:c r="B23" s="3" t="str">
        <x:v>마드리갈</x:v>
      </x:c>
      <x:c r="C23" s="3" t="str">
        <x:v>MDGL</x:v>
      </x:c>
      <x:c r="D23" s="14" t="n">
        <x:v>21</x:v>
      </x:c>
      <x:c r="E23" s="14" t="n">
        <x:v>18</x:v>
      </x:c>
      <x:c r="F23" s="14" t="n">
        <x:v>18</x:v>
      </x:c>
      <x:c r="G23" s="14" t="n">
        <x:v>11</x:v>
      </x:c>
      <x:c r="H23" s="14" t="n">
        <x:v>5</x:v>
      </x:c>
      <x:c r="I23" s="14" t="n">
        <x:v>6</x:v>
      </x:c>
      <x:c r="J23" s="14" t="n">
        <x:f>SUM(D23:I23)</x:f>
        <x:v>79</x:v>
      </x:c>
      <x:c r="K23" s="3"/>
      <x:c r="L23" s="3"/>
      <x:c r="M23" s="3"/>
      <x:c r="N23" s="3" t="str">
        <x:v>상업화 매출 확인 후 접근</x:v>
      </x:c>
      <x:c r="O23" s="3" t="str">
        <x:v>MASH 첫 제품의 처방·지속복용·경쟁 약가가 관건. 새 후보보다 Rezdiffra 상업 지표가 먼저다.</x:v>
      </x:c>
      <x:c r="P23" s="3" t="str">
        <x:v>출시 성장은 반영; 경쟁 GLP-1·F4 확장 가치를 분리</x:v>
      </x:c>
      <x:c r="Q23" s="3" t="str">
        <x:v>공식 임상·실적 확인</x:v>
      </x:c>
      <x:c r="R23" s="3" t="str">
        <x:v>매출·환자 지속·장기 간 사건</x:v>
      </x:c>
      <x:c r="S23" s="3" t="str">
        <x:v>2026 Q4–2028</x:v>
      </x:c>
      <x:c r="T23" s="3" t="str">
        <x:v>S035; S036; S269</x:v>
      </x:c>
      <x:c r="U23" s="3" t="str">
        <x:v>https://www.sec.gov/Archives/edgar/data/1157601/000162828026050775/exhibit991-63026earningspr.htm
https://finviz.com/quote.ashx?t=MDGL
https://data.sec.gov/api/xbrl/companyfacts/CIK0001157601.json</x:v>
      </x:c>
    </x:row>
    <x:row r="24" ht="96" customHeight="1">
      <x:c r="A24" s="3" t="str">
        <x:v>미국</x:v>
      </x:c>
      <x:c r="B24" s="3" t="str">
        <x:v>바이킹</x:v>
      </x:c>
      <x:c r="C24" s="3" t="str">
        <x:v>VKTX</x:v>
      </x:c>
      <x:c r="D24" s="14" t="n">
        <x:v>21</x:v>
      </x:c>
      <x:c r="E24" s="14" t="n">
        <x:v>14</x:v>
      </x:c>
      <x:c r="F24" s="14" t="n">
        <x:v>19</x:v>
      </x:c>
      <x:c r="G24" s="14" t="n">
        <x:v>7</x:v>
      </x:c>
      <x:c r="H24" s="14" t="n">
        <x:v>5</x:v>
      </x:c>
      <x:c r="I24" s="14" t="n">
        <x:v>7</x:v>
      </x:c>
      <x:c r="J24" s="14" t="n">
        <x:f>SUM(D24:I24)</x:f>
        <x:v>73</x:v>
      </x:c>
      <x:c r="K24" s="3"/>
      <x:c r="L24" s="3" t="n">
        <x:v>10</x:v>
      </x:c>
      <x:c r="M24" s="3"/>
      <x:c r="N24" s="3" t="str">
        <x:v>결과 확인 후 접근</x:v>
      </x:c>
      <x:c r="O24" s="3" t="str">
        <x:v>높은 체중감량이 78주 3상과 안전성에서도 재현돼야 한다. 현금 대비 3상 비용이 커 증자 위험이 높다.</x:v>
      </x:c>
      <x:c r="P24" s="3" t="str">
        <x:v>시총 대비 잠재력 크지만 임상·희석 동시 위험</x:v>
      </x:c>
      <x:c r="Q24" s="3" t="str">
        <x:v>공식 임상·실적 확인</x:v>
      </x:c>
      <x:c r="R24" s="3" t="str">
        <x:v>3상 시작</x:v>
      </x:c>
      <x:c r="S24" s="3" t="str">
        <x:v>2026 Q4</x:v>
      </x:c>
      <x:c r="T24" s="3" t="str">
        <x:v>S037; S038; S272</x:v>
      </x:c>
      <x:c r="U24" s="3" t="str">
        <x:v>https://ir.vikingtherapeutics.com/2026-07-29-Viking-Therapeutics-Reports-Second-Quarter-2026-Financial-Results-and-Provides-Corporate-Update
https://finviz.com/quote.ashx?t=VKTX
https://data.sec.gov/api/xbrl/companyfacts/CIK0001607678.json</x:v>
      </x:c>
    </x:row>
    <x:row r="25" ht="96" customHeight="1">
      <x:c r="A25" s="3" t="str">
        <x:v>미국</x:v>
      </x:c>
      <x:c r="B25" s="3" t="str">
        <x:v>스트럭처</x:v>
      </x:c>
      <x:c r="C25" s="3" t="str">
        <x:v>GPCR</x:v>
      </x:c>
      <x:c r="D25" s="14" t="n">
        <x:v>21</x:v>
      </x:c>
      <x:c r="E25" s="14" t="n">
        <x:v>14</x:v>
      </x:c>
      <x:c r="F25" s="14" t="n">
        <x:v>19</x:v>
      </x:c>
      <x:c r="G25" s="14" t="n">
        <x:v>12</x:v>
      </x:c>
      <x:c r="H25" s="14" t="n">
        <x:v>5</x:v>
      </x:c>
      <x:c r="I25" s="14" t="n">
        <x:v>6</x:v>
      </x:c>
      <x:c r="J25" s="14" t="n">
        <x:f>SUM(D25:I25)</x:f>
        <x:v>77</x:v>
      </x:c>
      <x:c r="K25" s="3"/>
      <x:c r="L25" s="3"/>
      <x:c r="M25" s="3"/>
      <x:c r="N25" s="3" t="str">
        <x:v>결과 확인 후 접근</x:v>
      </x:c>
      <x:c r="O25" s="3" t="str">
        <x:v>경구 GLP-1의 체중감량과 중단률을 확증해야 한다. ADS 환산 차이로 시총 비교에 주의한다.</x:v>
      </x:c>
      <x:c r="P25" s="3" t="str">
        <x:v>시총 제공업체 간 큰 차이; 공식 주식·ADS 수와 재검증 필요</x:v>
      </x:c>
      <x:c r="Q25" s="3" t="str">
        <x:v>공식 임상·실적 확인</x:v>
      </x:c>
      <x:c r="R25" s="3" t="str">
        <x:v>체성분·T2D 보조 데이터</x:v>
      </x:c>
      <x:c r="S25" s="3" t="str">
        <x:v>2026 Q4</x:v>
      </x:c>
      <x:c r="T25" s="3" t="str">
        <x:v>S039; S040; S276</x:v>
      </x:c>
      <x:c r="U25" s="3" t="str">
        <x:v>https://ir.structuretx.com/news-releases/news-release-details/structure-therapeutics-reports-second-quarter-2026-financial
https://finviz.com/quote.ashx?t=GPCR
https://data.sec.gov/api/xbrl/companyfacts/CIK0001888886.json</x:v>
      </x:c>
    </x:row>
    <x:row r="26" ht="96" customHeight="1">
      <x:c r="A26" s="3" t="str">
        <x:v>미국</x:v>
      </x:c>
      <x:c r="B26" s="3" t="str">
        <x:v>크리스퍼 테라퓨틱스</x:v>
      </x:c>
      <x:c r="C26" s="3" t="str">
        <x:v>CRSP</x:v>
      </x:c>
      <x:c r="D26" s="14" t="n">
        <x:v>23</x:v>
      </x:c>
      <x:c r="E26" s="14" t="n">
        <x:v>14</x:v>
      </x:c>
      <x:c r="F26" s="14" t="n">
        <x:v>17</x:v>
      </x:c>
      <x:c r="G26" s="14" t="n">
        <x:v>11</x:v>
      </x:c>
      <x:c r="H26" s="14" t="n">
        <x:v>5</x:v>
      </x:c>
      <x:c r="I26" s="14" t="n">
        <x:v>7</x:v>
      </x:c>
      <x:c r="J26" s="14" t="n">
        <x:f>SUM(D26:I26)</x:f>
        <x:v>77</x:v>
      </x:c>
      <x:c r="K26" s="3"/>
      <x:c r="L26" s="3"/>
      <x:c r="M26" s="3"/>
      <x:c r="N26" s="3" t="str">
        <x:v>결과 확인 후 접근</x:v>
      </x:c>
      <x:c r="O26" s="3" t="str">
        <x:v>CASGEVY 실제 치료 환자 수와 체내 편집의 안전성이 핵심. 매출 40%가 아니라 순손익 40% 배분이다.</x:v>
      </x:c>
      <x:c r="P26" s="3" t="str">
        <x:v>순현금만으로 안전 판단 불가; 상업 규모·새 후보 검증 필요</x:v>
      </x:c>
      <x:c r="Q26" s="3" t="str">
        <x:v>공식 임상·실적 확인</x:v>
      </x:c>
      <x:c r="R26" s="3" t="str">
        <x:v>확장 데이터·지속성</x:v>
      </x:c>
      <x:c r="S26" s="3" t="str">
        <x:v>2026 하반기 가이던스</x:v>
      </x:c>
      <x:c r="T26" s="3" t="str">
        <x:v>S041; S042; S271</x:v>
      </x:c>
      <x:c r="U26" s="3" t="str">
        <x:v>https://ir.crisprtx.com/news-releases/news-release-details/crispr-therapeutics-provides-business-update-and-reports-15
https://finviz.com/quote.ashx?t=CRSP
https://data.sec.gov/api/xbrl/companyfacts/CIK0001674416.json</x:v>
      </x:c>
    </x:row>
    <x:row r="27" ht="96" customHeight="1">
      <x:c r="A27" s="3" t="str">
        <x:v>미국</x:v>
      </x:c>
      <x:c r="B27" s="3" t="str">
        <x:v>인텔리아</x:v>
      </x:c>
      <x:c r="C27" s="3" t="str">
        <x:v>NTLA</x:v>
      </x:c>
      <x:c r="D27" s="14" t="n">
        <x:v>24</x:v>
      </x:c>
      <x:c r="E27" s="14" t="n">
        <x:v>16</x:v>
      </x:c>
      <x:c r="F27" s="14" t="n">
        <x:v>18</x:v>
      </x:c>
      <x:c r="G27" s="14" t="n">
        <x:v>9</x:v>
      </x:c>
      <x:c r="H27" s="14" t="n">
        <x:v>5</x:v>
      </x:c>
      <x:c r="I27" s="14" t="n">
        <x:v>9</x:v>
      </x:c>
      <x:c r="J27" s="14" t="n">
        <x:f>SUM(D27:I27)</x:f>
        <x:v>81</x:v>
      </x:c>
      <x:c r="K27" s="3"/>
      <x:c r="L27" s="3" t="n">
        <x:v>2</x:v>
      </x:c>
      <x:c r="M27" s="3"/>
      <x:c r="N27" s="3" t="str">
        <x:v>결과 확인 후 접근</x:v>
      </x:c>
      <x:c r="O27" s="3" t="str">
        <x:v>HAE의 단회 편집은 강한 데이터와 명확한 허가일이 있다. ATTR 안전성 사건을 별도 할인한다.</x:v>
      </x:c>
      <x:c r="P27" s="3" t="str">
        <x:v>허가 전 선택권 가치 크지만 안전성·공매도·변동성 높음</x:v>
      </x:c>
      <x:c r="Q27" s="3" t="str">
        <x:v>공식 임상·실적 확인</x:v>
      </x:c>
      <x:c r="R27" s="3" t="str">
        <x:v>FDA 결정</x:v>
      </x:c>
      <x:c r="S27" s="3" t="str">
        <x:v>2027-03-10</x:v>
      </x:c>
      <x:c r="T27" s="3" t="str">
        <x:v>S043; S044; S277</x:v>
      </x:c>
      <x:c r="U27" s="3" t="str">
        <x:v>https://ir.intelliatx.com/node/12826
https://finviz.com/quote.ashx?t=NTLA
https://data.sec.gov/api/xbrl/companyfacts/CIK0001652130.json</x:v>
      </x:c>
    </x:row>
    <x:row r="28" ht="96" customHeight="1">
      <x:c r="A28" s="3" t="str">
        <x:v>미국</x:v>
      </x:c>
      <x:c r="B28" s="3" t="str">
        <x:v>빔 테라퓨틱스</x:v>
      </x:c>
      <x:c r="C28" s="3" t="str">
        <x:v>BEAM</x:v>
      </x:c>
      <x:c r="D28" s="14" t="n">
        <x:v>24</x:v>
      </x:c>
      <x:c r="E28" s="14" t="n">
        <x:v>12</x:v>
      </x:c>
      <x:c r="F28" s="14" t="n">
        <x:v>18</x:v>
      </x:c>
      <x:c r="G28" s="14" t="n">
        <x:v>10</x:v>
      </x:c>
      <x:c r="H28" s="14" t="n">
        <x:v>5</x:v>
      </x:c>
      <x:c r="I28" s="14" t="n">
        <x:v>7</x:v>
      </x:c>
      <x:c r="J28" s="14" t="n">
        <x:f>SUM(D28:I28)</x:f>
        <x:v>76</x:v>
      </x:c>
      <x:c r="K28" s="3"/>
      <x:c r="L28" s="3" t="n">
        <x:v>9</x:v>
      </x:c>
      <x:c r="M28" s="3"/>
      <x:c r="N28" s="3" t="str">
        <x:v>결과 확인 후 접근</x:v>
      </x:c>
      <x:c r="O28" s="3" t="str">
        <x:v>염기교정이 사람에서 단백질 결함을 고치는 근거가 쌓이는지 확인. 소규모 결과를 확증 성공으로 바꾸어 보지 않는다.</x:v>
      </x:c>
      <x:c r="P28" s="3" t="str">
        <x:v>가치가 초기 플랫폼에 의존; 안전성 확인 후 접근</x:v>
      </x:c>
      <x:c r="Q28" s="3" t="str">
        <x:v>공식 임상·실적 확인</x:v>
      </x:c>
      <x:c r="R28" s="3" t="str">
        <x:v>BLA 가능 시점</x:v>
      </x:c>
      <x:c r="S28" s="3" t="str">
        <x:v>이르면 2026말</x:v>
      </x:c>
      <x:c r="T28" s="3" t="str">
        <x:v>S045; S046; S273</x:v>
      </x:c>
      <x:c r="U28" s="3" t="str">
        <x:v>https://www.globenewswire.com/news-release/2026/08/04/3338130/0/en/beam-therapeutics-reports-second-quarter-2026-financial-results-and-announces-first-patient-dosed-in-global-pivotal-cohort-of-beam-302-trial-in-alpha-1-antitrypsin-deficiency-aatd.html
https://finviz.com/quote.ashx?t=BEAM
https://data.sec.gov/api/xbrl/companyfacts/CIK0001745999.json</x:v>
      </x:c>
    </x:row>
    <x:row r="29" ht="96" customHeight="1">
      <x:c r="A29" s="3" t="str">
        <x:v>미국</x:v>
      </x:c>
      <x:c r="B29" s="3" t="str">
        <x:v>사렙타</x:v>
      </x:c>
      <x:c r="C29" s="3" t="str">
        <x:v>SRPT</x:v>
      </x:c>
      <x:c r="D29" s="14" t="n">
        <x:v>18</x:v>
      </x:c>
      <x:c r="E29" s="14" t="n">
        <x:v>7</x:v>
      </x:c>
      <x:c r="F29" s="14" t="n">
        <x:v>16</x:v>
      </x:c>
      <x:c r="G29" s="14" t="n">
        <x:v>5</x:v>
      </x:c>
      <x:c r="H29" s="14" t="n">
        <x:v>3</x:v>
      </x:c>
      <x:c r="I29" s="14" t="n">
        <x:v>5</x:v>
      </x:c>
      <x:c r="J29" s="14" t="n">
        <x:f>SUM(D29:I29)</x:f>
        <x:v>54</x:v>
      </x:c>
      <x:c r="K29" s="3"/>
      <x:c r="L29" s="3"/>
      <x:c r="M29" s="3"/>
      <x:c r="N29" s="3" t="str">
        <x:v>현재는 회피</x:v>
      </x:c>
      <x:c r="O29" s="3" t="str">
        <x:v>Elevidys의 치명적 간손상·대상 제한과 매출 회복을 먼저 확인. 주가 하락은 안전성 위험을 없애지 않는다.</x:v>
      </x:c>
      <x:c r="P29" s="3" t="str">
        <x:v>저가보다 규제·안전성 정상화가 선행</x:v>
      </x:c>
      <x:c r="Q29" s="3" t="str">
        <x:v>공식 임상·실적 확인</x:v>
      </x:c>
      <x:c r="R29" s="3" t="str">
        <x:v>안전성·대상·처방 정상화</x:v>
      </x:c>
      <x:c r="S29" s="3" t="str">
        <x:v>상업 분기 추적</x:v>
      </x:c>
      <x:c r="T29" s="3" t="str">
        <x:v>S047; S048; S274</x:v>
      </x:c>
      <x:c r="U29" s="3" t="str">
        <x:v>https://investorrelations.sarepta.com/news-releases/news-release-details/sarepta-therapeutics-announces-second-quarter-2026-financial
https://finviz.com/quote.ashx?t=SRPT
https://data.sec.gov/api/xbrl/companyfacts/CIK0000873303.json</x:v>
      </x:c>
    </x:row>
    <x:row r="30" ht="96" customHeight="1">
      <x:c r="A30" s="3" t="str">
        <x:v>미국</x:v>
      </x:c>
      <x:c r="B30" s="3" t="str">
        <x:v>비어 바이오테크놀로지</x:v>
      </x:c>
      <x:c r="C30" s="3" t="str">
        <x:v>VIR</x:v>
      </x:c>
      <x:c r="D30" s="14" t="n">
        <x:v>22</x:v>
      </x:c>
      <x:c r="E30" s="14" t="n">
        <x:v>14</x:v>
      </x:c>
      <x:c r="F30" s="14" t="n">
        <x:v>17</x:v>
      </x:c>
      <x:c r="G30" s="14" t="n">
        <x:v>10</x:v>
      </x:c>
      <x:c r="H30" s="14" t="n">
        <x:v>5</x:v>
      </x:c>
      <x:c r="I30" s="14" t="n">
        <x:v>10</x:v>
      </x:c>
      <x:c r="J30" s="14" t="n">
        <x:f>SUM(D30:I30)</x:f>
        <x:v>78</x:v>
      </x:c>
      <x:c r="K30" s="3"/>
      <x:c r="L30" s="3" t="n">
        <x:v>1</x:v>
      </x:c>
      <x:c r="M30" s="3"/>
      <x:c r="N30" s="3" t="str">
        <x:v>임상 발표 전 고위험 접근</x:v>
      </x:c>
      <x:c r="O30" s="3" t="str">
        <x:v>Q4 HDV 3상은 가장 민감한 단기 촉매다. 32명 단일군 장기 반응이 무작위 확증시험에서도 유지돼야 한다.</x:v>
      </x:c>
      <x:c r="P30" s="3" t="str">
        <x:v>1년 상승으로 기대 일부 반영; 결과 전 손실 폭 매우 큼</x:v>
      </x:c>
      <x:c r="Q30" s="3" t="str">
        <x:v>공식 임상·실적 확인</x:v>
      </x:c>
      <x:c r="R30" s="3" t="str">
        <x:v>ECLIPSE1 3상</x:v>
      </x:c>
      <x:c r="S30" s="3" t="str">
        <x:v>2026 Q4</x:v>
      </x:c>
      <x:c r="T30" s="3" t="str">
        <x:v>S049; S050; S275</x:v>
      </x:c>
      <x:c r="U30" s="3" t="str">
        <x:v>https://investors.vir.bio/news/news-details/2026/Vir-Biotechnology-Provides-Corporate-Update-and-Reports-Second-Quarter-2026-Financial-Results/default.aspx
https://finviz.com/quote.ashx?t=VIR
https://data.sec.gov/api/xbrl/companyfacts/CIK0001706431.json</x:v>
      </x:c>
    </x:row>
    <x:row r="31" ht="96" customHeight="1">
      <x:c r="A31" s="3" t="str">
        <x:v>미국</x:v>
      </x:c>
      <x:c r="B31" s="3" t="str">
        <x:v>유나이티드 테라퓨틱스</x:v>
      </x:c>
      <x:c r="C31" s="3" t="str">
        <x:v>UTHR</x:v>
      </x:c>
      <x:c r="D31" s="14" t="n">
        <x:v>23</x:v>
      </x:c>
      <x:c r="E31" s="14" t="n">
        <x:v>17</x:v>
      </x:c>
      <x:c r="F31" s="14" t="n">
        <x:v>18</x:v>
      </x:c>
      <x:c r="G31" s="14" t="n">
        <x:v>14</x:v>
      </x:c>
      <x:c r="H31" s="14" t="n">
        <x:v>6</x:v>
      </x:c>
      <x:c r="I31" s="14" t="n">
        <x:v>8</x:v>
      </x:c>
      <x:c r="J31" s="14" t="n">
        <x:f>SUM(D31:I31)</x:f>
        <x:v>86</x:v>
      </x:c>
      <x:c r="K31" s="3" t="n">
        <x:v>6</x:v>
      </x:c>
      <x:c r="L31" s="3"/>
      <x:c r="M31" s="3" t="n">
        <x:v>6</x:v>
      </x:c>
      <x:c r="N31" s="3" t="str">
        <x:v>지금부터 분할 관찰</x:v>
      </x:c>
      <x:c r="O31" s="3" t="str">
        <x:v>Tyvaso·ralinepag의 폐질환 확장이 현금 성장의 축. 이종장기이식은 장기 고위험 옵션으로만 평가한다.</x:v>
      </x:c>
      <x:c r="P31" s="3" t="str">
        <x:v>실적 기반과 혁신 옵션 공존; 장기이식 매출 과대계상 금지</x:v>
      </x:c>
      <x:c r="Q31" s="3" t="str">
        <x:v>공식 임상·실적 확인</x:v>
      </x:c>
      <x:c r="R31" s="3" t="str">
        <x:v>TETON-PPF</x:v>
      </x:c>
      <x:c r="S31" s="3" t="str">
        <x:v>2027 하반기</x:v>
      </x:c>
      <x:c r="T31" s="3" t="str">
        <x:v>S051; S052; S266</x:v>
      </x:c>
      <x:c r="U31" s="3" t="str">
        <x:v>https://ir.unither.com/press-releases/2026/08-05-2026-113027315
https://finviz.com/quote.ashx?t=UTHR
https://data.sec.gov/api/xbrl/companyfacts/CIK0001082554.json</x:v>
      </x:c>
    </x:row>
    <x:row r="32" ht="96" customHeight="1">
      <x:c r="A32" s="3" t="str">
        <x:v>미국</x:v>
      </x:c>
      <x:c r="B32" s="3" t="str">
        <x:v>써모피셔</x:v>
      </x:c>
      <x:c r="C32" s="3" t="str">
        <x:v>TMO</x:v>
      </x:c>
      <x:c r="D32" s="14" t="n">
        <x:v>20</x:v>
      </x:c>
      <x:c r="E32" s="14" t="n">
        <x:v>17</x:v>
      </x:c>
      <x:c r="F32" s="14" t="n">
        <x:v>18</x:v>
      </x:c>
      <x:c r="G32" s="14" t="n">
        <x:v>13</x:v>
      </x:c>
      <x:c r="H32" s="14" t="n">
        <x:v>4</x:v>
      </x:c>
      <x:c r="I32" s="14" t="n">
        <x:v>6</x:v>
      </x:c>
      <x:c r="J32" s="14" t="n">
        <x:f>SUM(D32:I32)</x:f>
        <x:v>78</x:v>
      </x:c>
      <x:c r="K32" s="3"/>
      <x:c r="L32" s="3"/>
      <x:c r="M32" s="3"/>
      <x:c r="N32" s="3" t="str">
        <x:v>지금부터 분할 관찰</x:v>
      </x:c>
      <x:c r="O32" s="3" t="str">
        <x:v>Patheon 수주·가동률 개선을 본다. 특정 임상 성공이 그룹 전체 실적에 미치는 영향은 분산돼 있다.</x:v>
      </x:c>
      <x:c r="P32" s="3" t="str">
        <x:v>분산 우량 프리미엄; CDMO 단일 이벤트 민감도 낮음</x:v>
      </x:c>
      <x:c r="Q32" s="3" t="str">
        <x:v>공식 임상·실적 확인</x:v>
      </x:c>
      <x:c r="R32" s="3" t="str">
        <x:v>수주·실적</x:v>
      </x:c>
      <x:c r="S32" s="3" t="str">
        <x:v>분기 추적</x:v>
      </x:c>
      <x:c r="T32" s="3" t="str">
        <x:v>S053; S054; S254</x:v>
      </x:c>
      <x:c r="U32" s="3" t="str">
        <x:v>https://ir.thermofisher.com/investors/news-events/news/news-details/2026/Thermo-Fisher-Scientific-Reports-Second-Quarter-2026-Results/
https://finviz.com/quote.ashx?t=TMO
https://data.sec.gov/api/xbrl/companyfacts/CIK0000097745.json</x:v>
      </x:c>
    </x:row>
    <x:row r="33" ht="96" customHeight="1">
      <x:c r="A33" s="3" t="str">
        <x:v>미국</x:v>
      </x:c>
      <x:c r="B33" s="3" t="str">
        <x:v>찰스리버</x:v>
      </x:c>
      <x:c r="C33" s="3" t="str">
        <x:v>CRL</x:v>
      </x:c>
      <x:c r="D33" s="14" t="n">
        <x:v>15</x:v>
      </x:c>
      <x:c r="E33" s="14" t="n">
        <x:v>13</x:v>
      </x:c>
      <x:c r="F33" s="14" t="n">
        <x:v>15</x:v>
      </x:c>
      <x:c r="G33" s="14" t="n">
        <x:v>10</x:v>
      </x:c>
      <x:c r="H33" s="14" t="n">
        <x:v>3</x:v>
      </x:c>
      <x:c r="I33" s="14" t="n">
        <x:v>4</x:v>
      </x:c>
      <x:c r="J33" s="14" t="n">
        <x:f>SUM(D33:I33)</x:f>
        <x:v>60</x:v>
      </x:c>
      <x:c r="K33" s="3"/>
      <x:c r="L33" s="3"/>
      <x:c r="M33" s="3"/>
      <x:c r="N33" s="3" t="str">
        <x:v>상업화 매출 확인 후 접근</x:v>
      </x:c>
      <x:c r="O33" s="3" t="str">
        <x:v>2026년 5월 CDMO·Cell Solutions를 매각했다. 신약 상업생산 수혜주로 분류하지 않는다.</x:v>
      </x:c>
      <x:c r="P33" s="3" t="str">
        <x:v>1년 강세; 매각 후 성장 재검증 필요</x:v>
      </x:c>
      <x:c r="Q33" s="3" t="str">
        <x:v>공식 임상·실적 확인</x:v>
      </x:c>
      <x:c r="R33" s="3" t="str">
        <x:v>수주·실적</x:v>
      </x:c>
      <x:c r="S33" s="3" t="str">
        <x:v>분기 추적</x:v>
      </x:c>
      <x:c r="T33" s="3" t="str">
        <x:v>S055; S056; S268</x:v>
      </x:c>
      <x:c r="U33" s="3" t="str">
        <x:v>https://www.sec.gov/Archives/edgar/data/1100682/000110068226000115/crl2q26earningsrelease.htm
https://finviz.com/quote.ashx?t=CRL
https://data.sec.gov/api/xbrl/companyfacts/CIK0001100682.json</x:v>
      </x:c>
    </x:row>
    <x:row r="34" ht="96" customHeight="1">
      <x:c r="A34" s="3" t="str">
        <x:v>한국</x:v>
      </x:c>
      <x:c r="B34" s="3" t="str">
        <x:v>삼성바이오로직스</x:v>
      </x:c>
      <x:c r="C34" s="3" t="str">
        <x:v>207940</x:v>
      </x:c>
      <x:c r="D34" s="14" t="n">
        <x:v>23</x:v>
      </x:c>
      <x:c r="E34" s="14" t="n">
        <x:v>17</x:v>
      </x:c>
      <x:c r="F34" s="14" t="n">
        <x:v>19</x:v>
      </x:c>
      <x:c r="G34" s="14" t="n">
        <x:v>10</x:v>
      </x:c>
      <x:c r="H34" s="14" t="n">
        <x:v>3</x:v>
      </x:c>
      <x:c r="I34" s="14" t="n">
        <x:v>7</x:v>
      </x:c>
      <x:c r="J34" s="14" t="n">
        <x:f>SUM(D34:I34)</x:f>
        <x:v>79</x:v>
      </x:c>
      <x:c r="K34" s="3"/>
      <x:c r="L34" s="3"/>
      <x:c r="M34" s="3" t="n">
        <x:v>7</x:v>
      </x:c>
      <x:c r="N34" s="3" t="str">
        <x:v>주가 조정 대기</x:v>
      </x:c>
      <x:c r="O34" s="3" t="str">
        <x:v>5공장 가동률과 미국 생산능력이 이익을 키운다. 대규모 증자·인수와 초기 비용을 반영해 관찰한다.</x:v>
      </x:c>
      <x:c r="P34" s="3" t="str">
        <x:v>프리미엄·증설 기대 높음; 누적계약액을 수주잔고로 쓰지 않음</x:v>
      </x:c>
      <x:c r="Q34" s="3" t="str">
        <x:v>임상/계약 확인 범위 차이; 미확인 항목 별도 표시</x:v>
      </x:c>
      <x:c r="R34" s="3" t="str">
        <x:v>가동률·수주→매출</x:v>
      </x:c>
      <x:c r="S34" s="3" t="str">
        <x:v>2026 Q4–2027</x:v>
      </x:c>
      <x:c r="T34" s="3" t="str">
        <x:v>S057; S058</x:v>
      </x:c>
      <x:c r="U34" s="3" t="str">
        <x:v>https://samsungbiologics.com/media/company-news/samsung-biologics-reports-second-quarter-2026-financial-results
https://comp.wisereport.co.kr/company/c1010001.aspx?cmp_cd=207940</x:v>
      </x:c>
    </x:row>
    <x:row r="35" ht="96" customHeight="1">
      <x:c r="A35" s="3" t="str">
        <x:v>한국</x:v>
      </x:c>
      <x:c r="B35" s="3" t="str">
        <x:v>셀트리온</x:v>
      </x:c>
      <x:c r="C35" s="3" t="str">
        <x:v>068270</x:v>
      </x:c>
      <x:c r="D35" s="14" t="n">
        <x:v>21</x:v>
      </x:c>
      <x:c r="E35" s="14" t="n">
        <x:v>15</x:v>
      </x:c>
      <x:c r="F35" s="14" t="n">
        <x:v>18</x:v>
      </x:c>
      <x:c r="G35" s="14" t="n">
        <x:v>11</x:v>
      </x:c>
      <x:c r="H35" s="14" t="n">
        <x:v>4</x:v>
      </x:c>
      <x:c r="I35" s="14" t="n">
        <x:v>7</x:v>
      </x:c>
      <x:c r="J35" s="14" t="n">
        <x:f>SUM(D35:I35)</x:f>
        <x:v>76</x:v>
      </x:c>
      <x:c r="K35" s="3"/>
      <x:c r="L35" s="3"/>
      <x:c r="M35" s="3"/>
      <x:c r="N35" s="3" t="str">
        <x:v>상업화 매출 확인 후 접근</x:v>
      </x:c>
      <x:c r="O35" s="3" t="str">
        <x:v>바이오시밀러 판매·직판 마진이 핵심이며 새 ADC는 초기 옵션이다. 신약 가치보다 현금 이익을 먼저 확인한다.</x:v>
      </x:c>
      <x:c r="P35" s="3" t="str">
        <x:v>상업 성장과 ADC 기대 공존; 초기 신약은 할인 필요</x:v>
      </x:c>
      <x:c r="Q35" s="3" t="str">
        <x:v>임상/계약 확인 범위 차이; 미확인 항목 별도 표시</x:v>
      </x:c>
      <x:c r="R35" s="3" t="str">
        <x:v>EMA 심사·출시</x:v>
      </x:c>
      <x:c r="S35" s="3" t="str">
        <x:v>2027 분석 전망</x:v>
      </x:c>
      <x:c r="T35" s="3" t="str">
        <x:v>S059; S060</x:v>
      </x:c>
      <x:c r="U35" s="3" t="str">
        <x:v>https://www.celltrion.com/en-us/company/media-center/stories/adc-pipeline
https://comp.wisereport.co.kr/company/c1010001.aspx?cmp_cd=068270</x:v>
      </x:c>
    </x:row>
    <x:row r="36" ht="96" customHeight="1">
      <x:c r="A36" s="3" t="str">
        <x:v>한국</x:v>
      </x:c>
      <x:c r="B36" s="3" t="str">
        <x:v>SK바이오팜</x:v>
      </x:c>
      <x:c r="C36" s="3" t="str">
        <x:v>326030</x:v>
      </x:c>
      <x:c r="D36" s="14" t="n">
        <x:v>21</x:v>
      </x:c>
      <x:c r="E36" s="14" t="n">
        <x:v>18</x:v>
      </x:c>
      <x:c r="F36" s="14" t="n">
        <x:v>17</x:v>
      </x:c>
      <x:c r="G36" s="14" t="n">
        <x:v>12</x:v>
      </x:c>
      <x:c r="H36" s="14" t="n">
        <x:v>6</x:v>
      </x:c>
      <x:c r="I36" s="14" t="n">
        <x:v>6</x:v>
      </x:c>
      <x:c r="J36" s="14" t="n">
        <x:f>SUM(D36:I36)</x:f>
        <x:v>80</x:v>
      </x:c>
      <x:c r="K36" s="3"/>
      <x:c r="L36" s="3"/>
      <x:c r="M36" s="3"/>
      <x:c r="N36" s="3" t="str">
        <x:v>지금부터 분할 관찰</x:v>
      </x:c>
      <x:c r="O36" s="3" t="str">
        <x:v>Cenobamate 처방 성장으로 개발비를 충당하는지가 핵심. 새 방사성의약품은 초기 옵션으로 둔다.</x:v>
      </x:c>
      <x:c r="P36" s="3" t="str">
        <x:v>1년 하락 이후 기존 제품 이익 지속 확인 필요</x:v>
      </x:c>
      <x:c r="Q36" s="3" t="str">
        <x:v>임상/계약 확인 범위 차이; 미확인 항목 별도 표시</x:v>
      </x:c>
      <x:c r="R36" s="3" t="str">
        <x:v>확장 FDA진행·미국 처방/실적</x:v>
      </x:c>
      <x:c r="S36" s="3" t="str">
        <x:v>회사 미공개</x:v>
      </x:c>
      <x:c r="T36" s="3" t="str">
        <x:v>S061; S062</x:v>
      </x:c>
      <x:c r="U36" s="3" t="str">
        <x:v>https://www.skbp.com/eng/invest/presentationList.do
https://comp.wisereport.co.kr/company/c1100001.aspx?cmp_cd=326030</x:v>
      </x:c>
    </x:row>
    <x:row r="37" ht="96" customHeight="1">
      <x:c r="A37" s="3" t="str">
        <x:v>한국</x:v>
      </x:c>
      <x:c r="B37" s="3" t="str">
        <x:v>유한양행</x:v>
      </x:c>
      <x:c r="C37" s="3" t="str">
        <x:v>000100</x:v>
      </x:c>
      <x:c r="D37" s="14" t="n">
        <x:v>21</x:v>
      </x:c>
      <x:c r="E37" s="14" t="n">
        <x:v>18</x:v>
      </x:c>
      <x:c r="F37" s="14" t="n">
        <x:v>17</x:v>
      </x:c>
      <x:c r="G37" s="14" t="n">
        <x:v>11</x:v>
      </x:c>
      <x:c r="H37" s="14" t="n">
        <x:v>6</x:v>
      </x:c>
      <x:c r="I37" s="14" t="n">
        <x:v>6</x:v>
      </x:c>
      <x:c r="J37" s="14" t="n">
        <x:f>SUM(D37:I37)</x:f>
        <x:v>79</x:v>
      </x:c>
      <x:c r="K37" s="3"/>
      <x:c r="L37" s="3"/>
      <x:c r="M37" s="3"/>
      <x:c r="N37" s="3" t="str">
        <x:v>지금부터 분할 관찰</x:v>
      </x:c>
      <x:c r="O37" s="3" t="str">
        <x:v>Lazertinib의 글로벌 병용 매출이 로열티로 연결돼야 한다. 전체 병용 매출을 유한 매출로 계산하지 않는다.</x:v>
      </x:c>
      <x:c r="P37" s="3" t="str">
        <x:v>1년 하락; 로열티 반복성·지급액 확인 시 재평가</x:v>
      </x:c>
      <x:c r="Q37" s="3" t="str">
        <x:v>임상/계약 확인 범위 차이; 미확인 항목 별도 표시</x:v>
      </x:c>
      <x:c r="R37" s="3" t="str">
        <x:v>partner 처방·실제 royalty</x:v>
      </x:c>
      <x:c r="S37" s="3" t="str">
        <x:v>2026 Q4–2028</x:v>
      </x:c>
      <x:c r="T37" s="3" t="str">
        <x:v>S063; S064</x:v>
      </x:c>
      <x:c r="U37" s="3" t="str">
        <x:v>https://www.yuhan.co.kr/
https://comp.wisereport.co.kr/company/c1010001.aspx?cmp_cd=000100</x:v>
      </x:c>
    </x:row>
    <x:row r="38" ht="96" customHeight="1">
      <x:c r="A38" s="3" t="str">
        <x:v>한국</x:v>
      </x:c>
      <x:c r="B38" s="3" t="str">
        <x:v>한미약품</x:v>
      </x:c>
      <x:c r="C38" s="3" t="str">
        <x:v>128940</x:v>
      </x:c>
      <x:c r="D38" s="14" t="n">
        <x:v>21</x:v>
      </x:c>
      <x:c r="E38" s="14" t="n">
        <x:v>17</x:v>
      </x:c>
      <x:c r="F38" s="14" t="n">
        <x:v>17</x:v>
      </x:c>
      <x:c r="G38" s="14" t="n">
        <x:v>11</x:v>
      </x:c>
      <x:c r="H38" s="14" t="n">
        <x:v>4</x:v>
      </x:c>
      <x:c r="I38" s="14" t="n">
        <x:v>8</x:v>
      </x:c>
      <x:c r="J38" s="14" t="n">
        <x:f>SUM(D38:I38)</x:f>
        <x:v>78</x:v>
      </x:c>
      <x:c r="K38" s="3"/>
      <x:c r="L38" s="3"/>
      <x:c r="M38" s="3"/>
      <x:c r="N38" s="3" t="str">
        <x:v>상업화 매출 확인 후 접근</x:v>
      </x:c>
      <x:c r="O38" s="3" t="str">
        <x:v>에페글레나타이드는 10월 7일 국내 승인됐다. 이제 가격·처방·반복매출을 보고, HM15275 효능은 별도로 검증한다.</x:v>
      </x:c>
      <x:c r="P38" s="3" t="str">
        <x:v>1년 상승과 비만 기대 반영; 출시 실적 확인</x:v>
      </x:c>
      <x:c r="Q38" s="3" t="str">
        <x:v>임상/계약 확인 범위 차이; 미확인 항목 별도 표시</x:v>
      </x:c>
      <x:c r="R38" s="3" t="str">
        <x:v>국내 출시·처방</x:v>
      </x:c>
      <x:c r="S38" s="3" t="str">
        <x:v>2026 Q4 이후</x:v>
      </x:c>
      <x:c r="T38" s="3" t="str">
        <x:v>S065; S066</x:v>
      </x:c>
      <x:c r="U38" s="3" t="str">
        <x:v>https://www.hanmi.co.kr/about/news-media/press/detail-5083.hm
https://comp.wisereport.co.kr/company/c1010001.aspx?cmp_cd=128940&amp;cn=</x:v>
      </x:c>
    </x:row>
    <x:row r="39" ht="96" customHeight="1">
      <x:c r="A39" s="3" t="str">
        <x:v>한국</x:v>
      </x:c>
      <x:c r="B39" s="3" t="str">
        <x:v>HLB</x:v>
      </x:c>
      <x:c r="C39" s="3" t="str">
        <x:v>028300</x:v>
      </x:c>
      <x:c r="D39" s="14" t="n">
        <x:v>19</x:v>
      </x:c>
      <x:c r="E39" s="14" t="n">
        <x:v>10</x:v>
      </x:c>
      <x:c r="F39" s="14" t="n">
        <x:v>16</x:v>
      </x:c>
      <x:c r="G39" s="14" t="n">
        <x:v>5</x:v>
      </x:c>
      <x:c r="H39" s="14" t="n">
        <x:v>3</x:v>
      </x:c>
      <x:c r="I39" s="14" t="n">
        <x:v>5</x:v>
      </x:c>
      <x:c r="J39" s="14" t="n">
        <x:f>SUM(D39:I39)</x:f>
        <x:v>58</x:v>
      </x:c>
      <x:c r="K39" s="3"/>
      <x:c r="L39" s="3"/>
      <x:c r="M39" s="3"/>
      <x:c r="N39" s="3" t="str">
        <x:v>현재는 회피</x:v>
      </x:c>
      <x:c r="O39" s="3" t="str">
        <x:v>간암 후보는 세 번째 CRL, 담관암 후보는 별도 승인이다. 간암 재심사일을 만들어 내지 말고 담관암 실제 판매를 확인한다.</x:v>
      </x:c>
      <x:c r="P39" s="3" t="str">
        <x:v>시총이 높고 규제 불확실; 서로 다른 두 자산 분리</x:v>
      </x:c>
      <x:c r="Q39" s="3" t="str">
        <x:v>임상/계약 확인 범위 차이; 미확인 항목 별도 표시</x:v>
      </x:c>
      <x:c r="R39" s="3" t="str">
        <x:v>미국 출시·첫 매출</x:v>
      </x:c>
      <x:c r="S39" s="3" t="str">
        <x:v>2026 Q4</x:v>
      </x:c>
      <x:c r="T39" s="3" t="str">
        <x:v>S067; S068</x:v>
      </x:c>
      <x:c r="U39" s="3" t="str">
        <x:v>https://elevartx.com/2026/07/10/elevar-crl-july-2/
https://comp.wisereport.co.kr/company/c1010001.aspx?cmp_cd=028300</x:v>
      </x:c>
    </x:row>
    <x:row r="40" ht="96" customHeight="1">
      <x:c r="A40" s="3" t="str">
        <x:v>한국</x:v>
      </x:c>
      <x:c r="B40" s="3" t="str">
        <x:v>알테오젠</x:v>
      </x:c>
      <x:c r="C40" s="3" t="str">
        <x:v>196170</x:v>
      </x:c>
      <x:c r="D40" s="14" t="n">
        <x:v>23</x:v>
      </x:c>
      <x:c r="E40" s="14" t="n">
        <x:v>18</x:v>
      </x:c>
      <x:c r="F40" s="14" t="n">
        <x:v>18</x:v>
      </x:c>
      <x:c r="G40" s="14" t="n">
        <x:v>9</x:v>
      </x:c>
      <x:c r="H40" s="14" t="n">
        <x:v>2</x:v>
      </x:c>
      <x:c r="I40" s="14" t="n">
        <x:v>7</x:v>
      </x:c>
      <x:c r="J40" s="14" t="n">
        <x:f>SUM(D40:I40)</x:f>
        <x:v>77</x:v>
      </x:c>
      <x:c r="K40" s="3"/>
      <x:c r="L40" s="3"/>
      <x:c r="M40" s="3"/>
      <x:c r="N40" s="3" t="str">
        <x:v>주가 조정 대기</x:v>
      </x:c>
      <x:c r="O40" s="3" t="str">
        <x:v>SC판매가 로열티로 연결되는 구간이지만, 10월7일 유럽8개국 관련 가처분은 회사 설명상 제한요인이다. 법원원문·항소·매출영향을 확인한다.</x:v>
      </x:c>
      <x:c r="P40" s="3" t="str">
        <x:v>PER 약 119배; 하락 후에도 기대는 높음</x:v>
      </x:c>
      <x:c r="Q40" s="3" t="str">
        <x:v>임상/계약 확인 범위 차이; 미확인 항목 별도 표시</x:v>
      </x:c>
      <x:c r="R40" s="3" t="str">
        <x:v>QLEX 처방·royalty·특허소송 영향</x:v>
      </x:c>
      <x:c r="S40" s="3" t="str">
        <x:v>2026 Q4–2028</x:v>
      </x:c>
      <x:c r="T40" s="3" t="str">
        <x:v>S069; S070; S137</x:v>
      </x:c>
      <x:c r="U40" s="3" t="str">
        <x:v>https://alteogen.com/kr/sub/ir/news.php
https://comp.wisereport.co.kr/company/c1010001.aspx?cmp_cd=196170
https://alteogen.com/kr/sub/ir/information.php?bid=2&amp;idx=458&amp;mode=view&amp;page=1</x:v>
      </x:c>
    </x:row>
    <x:row r="41" ht="96" customHeight="1">
      <x:c r="A41" s="3" t="str">
        <x:v>한국</x:v>
      </x:c>
      <x:c r="B41" s="3" t="str">
        <x:v>리가켐바이오</x:v>
      </x:c>
      <x:c r="C41" s="3" t="str">
        <x:v>141080</x:v>
      </x:c>
      <x:c r="D41" s="14" t="n">
        <x:v>23</x:v>
      </x:c>
      <x:c r="E41" s="14" t="n">
        <x:v>10</x:v>
      </x:c>
      <x:c r="F41" s="14" t="n">
        <x:v>18</x:v>
      </x:c>
      <x:c r="G41" s="14" t="n">
        <x:v>9</x:v>
      </x:c>
      <x:c r="H41" s="14" t="n">
        <x:v>4</x:v>
      </x:c>
      <x:c r="I41" s="14" t="n">
        <x:v>5</x:v>
      </x:c>
      <x:c r="J41" s="14" t="n">
        <x:f>SUM(D41:I41)</x:f>
        <x:v>69</x:v>
      </x:c>
      <x:c r="K41" s="3"/>
      <x:c r="L41" s="3"/>
      <x:c r="M41" s="3" t="n">
        <x:v>9</x:v>
      </x:c>
      <x:c r="N41" s="3" t="str">
        <x:v>결과 확인 후 접근</x:v>
      </x:c>
      <x:c r="O41" s="3" t="str">
        <x:v>LCB84 인간 효능과 Janssen 개발이 핵심. CS5001 대표 시험은 일시보류여서 재개·용량·장기 benefit-risk를 먼저 확인한다.</x:v>
      </x:c>
      <x:c r="P41" s="3" t="str">
        <x:v>플랫폼 기대를 인간 대조시험과 연결할 필요</x:v>
      </x:c>
      <x:c r="Q41" s="3" t="str">
        <x:v>임상/계약 확인 범위 차이; 미확인 항목 별도 표시</x:v>
      </x:c>
      <x:c r="R41" s="3" t="str">
        <x:v>파트너 확증 개발</x:v>
      </x:c>
      <x:c r="S41" s="3" t="str">
        <x:v>2027–2028 분석 전망</x:v>
      </x:c>
      <x:c r="T41" s="3" t="str">
        <x:v>S071; S072</x:v>
      </x:c>
      <x:c r="U41" s="3" t="str">
        <x:v>https://www.legochembio.com/media/press_view.php?lang=k&amp;sc_seq=593
https://navercomp.wisereport.co.kr/v2/company/c1010001.aspx?cmp_cd=141080&amp;cn=</x:v>
      </x:c>
    </x:row>
    <x:row r="42" ht="96" customHeight="1">
      <x:c r="A42" s="3" t="str">
        <x:v>한국</x:v>
      </x:c>
      <x:c r="B42" s="3" t="str">
        <x:v>ABL바이오</x:v>
      </x:c>
      <x:c r="C42" s="3" t="str">
        <x:v>298380</x:v>
      </x:c>
      <x:c r="D42" s="14" t="n">
        <x:v>23</x:v>
      </x:c>
      <x:c r="E42" s="14" t="n">
        <x:v>12</x:v>
      </x:c>
      <x:c r="F42" s="14" t="n">
        <x:v>18</x:v>
      </x:c>
      <x:c r="G42" s="14" t="n">
        <x:v>8</x:v>
      </x:c>
      <x:c r="H42" s="14" t="n">
        <x:v>5</x:v>
      </x:c>
      <x:c r="I42" s="14" t="n">
        <x:v>6</x:v>
      </x:c>
      <x:c r="J42" s="14" t="n">
        <x:f>SUM(D42:I42)</x:f>
        <x:v>72</x:v>
      </x:c>
      <x:c r="K42" s="3"/>
      <x:c r="L42" s="3"/>
      <x:c r="M42" s="3"/>
      <x:c r="N42" s="3" t="str">
        <x:v>결과 확인 후 접근</x:v>
      </x:c>
      <x:c r="O42" s="3" t="str">
        <x:v>Givastomig의 대조시험이 중요하다. Sanofi의 ABL301 우선순위 하향을 뇌질환 가치에 반영한다.</x:v>
      </x:c>
      <x:c r="P42" s="3" t="str">
        <x:v>큰 주가 하락은 개발위험을 반영; 계약 헤드라인보다 데이터</x:v>
      </x:c>
      <x:c r="Q42" s="3" t="str">
        <x:v>임상/계약 확인 범위 차이; 미확인 항목 별도 표시</x:v>
      </x:c>
      <x:c r="R42" s="3" t="str">
        <x:v>대조 효능·다음 개발</x:v>
      </x:c>
      <x:c r="S42" s="3" t="str">
        <x:v>2027–2028 분석 전망</x:v>
      </x:c>
      <x:c r="T42" s="3" t="str">
        <x:v>S073; S074</x:v>
      </x:c>
      <x:c r="U42" s="3" t="str">
        <x:v>https://ablbio.com/kr/company/pipeline01
https://comp.wisereport.co.kr/company/c1010001.aspx?cmp_cd=298380</x:v>
      </x:c>
    </x:row>
    <x:row r="43" ht="96" customHeight="1">
      <x:c r="A43" s="3" t="str">
        <x:v>한국</x:v>
      </x:c>
      <x:c r="B43" s="3" t="str">
        <x:v>올릭스</x:v>
      </x:c>
      <x:c r="C43" s="3" t="str">
        <x:v>226950</x:v>
      </x:c>
      <x:c r="D43" s="14" t="n">
        <x:v>21</x:v>
      </x:c>
      <x:c r="E43" s="14" t="n">
        <x:v>10</x:v>
      </x:c>
      <x:c r="F43" s="14" t="n">
        <x:v>17</x:v>
      </x:c>
      <x:c r="G43" s="14" t="n">
        <x:v>7</x:v>
      </x:c>
      <x:c r="H43" s="14" t="n">
        <x:v>3</x:v>
      </x:c>
      <x:c r="I43" s="14" t="n">
        <x:v>4</x:v>
      </x:c>
      <x:c r="J43" s="14" t="n">
        <x:f>SUM(D43:I43)</x:f>
        <x:v>62</x:v>
      </x:c>
      <x:c r="K43" s="3"/>
      <x:c r="L43" s="3"/>
      <x:c r="M43" s="3"/>
      <x:c r="N43" s="3" t="str">
        <x:v>결과 확인 후 접근</x:v>
      </x:c>
      <x:c r="O43" s="3" t="str">
        <x:v>Lilly에 넘긴 MASH siRNA의 실제 임상 진전과 지급 조건을 확인. RNAi 플랫폼을 mRNA 백신과 혼동하지 않는다.</x:v>
      </x:c>
      <x:c r="P43" s="3" t="str">
        <x:v>1년 상승·높은 시총 대비 초기 인간 데이터 확인 필요</x:v>
      </x:c>
      <x:c r="Q43" s="3" t="str">
        <x:v>임상/계약 확인 범위 차이; 미확인 항목 별도 표시</x:v>
      </x:c>
      <x:c r="R43" s="3" t="str">
        <x:v>후속 임상·개발 milestone</x:v>
      </x:c>
      <x:c r="S43" s="3" t="str">
        <x:v>회사 미공개</x:v>
      </x:c>
      <x:c r="T43" s="3" t="str">
        <x:v>S075; S076</x:v>
      </x:c>
      <x:c r="U43" s="3" t="str">
        <x:v>https://kind.krx.co.kr/external/dst/irReference/17302/OliX%202.0%20Roadmap_250901.pdf
https://comp.wisereport.co.kr/company/c1010001.aspx?cmp_cd=226950</x:v>
      </x:c>
    </x:row>
    <x:row r="44" ht="96" customHeight="1">
      <x:c r="A44" s="3" t="str">
        <x:v>한국</x:v>
      </x:c>
      <x:c r="B44" s="3" t="str">
        <x:v>디앤디파마텍</x:v>
      </x:c>
      <x:c r="C44" s="3" t="str">
        <x:v>347850</x:v>
      </x:c>
      <x:c r="D44" s="14" t="n">
        <x:v>21</x:v>
      </x:c>
      <x:c r="E44" s="14" t="n">
        <x:v>12</x:v>
      </x:c>
      <x:c r="F44" s="14" t="n">
        <x:v>18</x:v>
      </x:c>
      <x:c r="G44" s="14" t="n">
        <x:v>7</x:v>
      </x:c>
      <x:c r="H44" s="14" t="n">
        <x:v>4</x:v>
      </x:c>
      <x:c r="I44" s="14" t="n">
        <x:v>5</x:v>
      </x:c>
      <x:c r="J44" s="14" t="n">
        <x:f>SUM(D44:I44)</x:f>
        <x:v>67</x:v>
      </x:c>
      <x:c r="K44" s="3"/>
      <x:c r="L44" s="3"/>
      <x:c r="M44" s="3"/>
      <x:c r="N44" s="3" t="str">
        <x:v>결과 확인 후 접근</x:v>
      </x:c>
      <x:c r="O44" s="3" t="str">
        <x:v>DD01 48주 조직효과는 PP 16명 대조19명의 소표본이다. 대규모3상·자금·기술이전 조건을 확인한 뒤 접근한다.</x:v>
      </x:c>
      <x:c r="P44" s="3" t="str">
        <x:v>시총 대비 3상 재현·제휴 조건이 중요</x:v>
      </x:c>
      <x:c r="Q44" s="3" t="str">
        <x:v>임상/계약 확인 범위 차이; 미확인 항목 별도 표시</x:v>
      </x:c>
      <x:c r="R44" s="3" t="str">
        <x:v>3상 설계·개시·기술이전</x:v>
      </x:c>
      <x:c r="S44" s="3" t="str">
        <x:v>회사 미공개; 2상 결과는 이미 발표</x:v>
      </x:c>
      <x:c r="T44" s="3" t="str">
        <x:v>S077; S078</x:v>
      </x:c>
      <x:c r="U44" s="3" t="str">
        <x:v>https://www.ddpharmatech.com/board/board.php?bo_table=press&amp;pg=2
https://comp.wisereport.co.kr/company/c1010001.aspx?cmp_cd=347850</x:v>
      </x:c>
    </x:row>
    <x:row r="45" ht="96" customHeight="1">
      <x:c r="A45" s="3" t="str">
        <x:v>한국</x:v>
      </x:c>
      <x:c r="B45" s="3" t="str">
        <x:v>펩트론</x:v>
      </x:c>
      <x:c r="C45" s="3" t="str">
        <x:v>087010</x:v>
      </x:c>
      <x:c r="D45" s="14" t="n">
        <x:v>17</x:v>
      </x:c>
      <x:c r="E45" s="14" t="n">
        <x:v>8</x:v>
      </x:c>
      <x:c r="F45" s="14" t="n">
        <x:v>16</x:v>
      </x:c>
      <x:c r="G45" s="14" t="n">
        <x:v>5</x:v>
      </x:c>
      <x:c r="H45" s="14" t="n">
        <x:v>3</x:v>
      </x:c>
      <x:c r="I45" s="14" t="n">
        <x:v>3</x:v>
      </x:c>
      <x:c r="J45" s="14" t="n">
        <x:f>SUM(D45:I45)</x:f>
        <x:v>52</x:v>
      </x:c>
      <x:c r="K45" s="3"/>
      <x:c r="L45" s="3"/>
      <x:c r="M45" s="3"/>
      <x:c r="N45" s="3" t="str">
        <x:v>현재는 회피</x:v>
      </x:c>
      <x:c r="O45" s="3" t="str">
        <x:v>Lilly 평가계약과 상업 라이선스는 다르다. 평가종료 관련 보도만으로 계약 실패를 확정하지 않고 원공시·실제 상업계약 확인을 우선한다.</x:v>
      </x:c>
      <x:c r="P45" s="3" t="str">
        <x:v>1년 큰 하락·10/8 급락; 저가보다 계약 확인 필요</x:v>
      </x:c>
      <x:c r="Q45" s="3" t="str">
        <x:v>평가 종료 관련 원공시 미확인: 보도 사실을 확정 계약상태로 쓰지 않음</x:v>
      </x:c>
      <x:c r="R45" s="3" t="str">
        <x:v>효능·개발지속 공식 확인</x:v>
      </x:c>
      <x:c r="S45" s="3" t="str">
        <x:v>미정; 구등록예정일2021은 미래촉매로 사용 안 함</x:v>
      </x:c>
      <x:c r="T45" s="3" t="str">
        <x:v>S081; S080</x:v>
      </x:c>
      <x:c r="U45" s="3" t="str">
        <x:v>https://www.peptron.co.kr/
https://comp.wisereport.co.kr/company/c1010001.aspx?cmp_cd=087010</x:v>
      </x:c>
    </x:row>
    <x:row r="46" ht="96" customHeight="1">
      <x:c r="A46" s="3" t="str">
        <x:v>한국</x:v>
      </x:c>
      <x:c r="B46" s="3" t="str">
        <x:v>GC녹십자</x:v>
      </x:c>
      <x:c r="C46" s="3" t="str">
        <x:v>006280</x:v>
      </x:c>
      <x:c r="D46" s="14" t="n">
        <x:v>18</x:v>
      </x:c>
      <x:c r="E46" s="14" t="n">
        <x:v>14</x:v>
      </x:c>
      <x:c r="F46" s="14" t="n">
        <x:v>16</x:v>
      </x:c>
      <x:c r="G46" s="14" t="n">
        <x:v>9</x:v>
      </x:c>
      <x:c r="H46" s="14" t="n">
        <x:v>5</x:v>
      </x:c>
      <x:c r="I46" s="14" t="n">
        <x:v>5</x:v>
      </x:c>
      <x:c r="J46" s="14" t="n">
        <x:f>SUM(D46:I46)</x:f>
        <x:v>67</x:v>
      </x:c>
      <x:c r="K46" s="3"/>
      <x:c r="L46" s="3"/>
      <x:c r="M46" s="3"/>
      <x:c r="N46" s="3" t="str">
        <x:v>상업화 매출 확인 후 접근</x:v>
      </x:c>
      <x:c r="O46" s="3" t="str">
        <x:v>ALYGLO 미국 판매는 이미 상업 구간. 희귀질환 뇌 전달 효능은 별도 초기 임상 근거가 필요하다.</x:v>
      </x:c>
      <x:c r="P46" s="3" t="str">
        <x:v>출시 성장 확인 우선; 초기 효소치료는 제한적 가치</x:v>
      </x:c>
      <x:c r="Q46" s="3" t="str">
        <x:v>임상/계약 확인 범위 차이; 미확인 항목 별도 표시</x:v>
      </x:c>
      <x:c r="R46" s="3" t="str">
        <x:v>첫 임상 데이터·모집 확인</x:v>
      </x:c>
      <x:c r="S46" s="3" t="str">
        <x:v>등록 primary2027-06; 결과일 회사 미공개</x:v>
      </x:c>
      <x:c r="T46" s="3" t="str">
        <x:v>S082; S083</x:v>
      </x:c>
      <x:c r="U46" s="3" t="str">
        <x:v>https://www.gccorp.com/kor/pr/news-view?idx=990
https://comp.wisereport.co.kr/company/c1010001.aspx?cmp_cd=006280</x:v>
      </x:c>
    </x:row>
    <x:row r="47" ht="96" customHeight="1">
      <x:c r="A47" s="3" t="str">
        <x:v>한국</x:v>
      </x:c>
      <x:c r="B47" s="3" t="str">
        <x:v>동아에스티</x:v>
      </x:c>
      <x:c r="C47" s="3" t="str">
        <x:v>170900</x:v>
      </x:c>
      <x:c r="D47" s="14" t="n">
        <x:v>17</x:v>
      </x:c>
      <x:c r="E47" s="14" t="n">
        <x:v>11</x:v>
      </x:c>
      <x:c r="F47" s="14" t="n">
        <x:v>16</x:v>
      </x:c>
      <x:c r="G47" s="14" t="n">
        <x:v>8</x:v>
      </x:c>
      <x:c r="H47" s="14" t="n">
        <x:v>5</x:v>
      </x:c>
      <x:c r="I47" s="14" t="n">
        <x:v>4</x:v>
      </x:c>
      <x:c r="J47" s="14" t="n">
        <x:f>SUM(D47:I47)</x:f>
        <x:v>61</x:v>
      </x:c>
      <x:c r="K47" s="3"/>
      <x:c r="L47" s="3"/>
      <x:c r="M47" s="3"/>
      <x:c r="N47" s="3" t="str">
        <x:v>결과 확인 후 접근</x:v>
      </x:c>
      <x:c r="O47" s="3" t="str">
        <x:v>MetaVia의 DA1241·DA1726 데이터와 자금이 중요하다. 해외 파트너 총매출을 동아에스티 매출로 옮기지 않는다.</x:v>
      </x:c>
      <x:c r="P47" s="3" t="str">
        <x:v>낮은 시총만으로 재평가 어려움; 계약 순귀속 검증</x:v>
      </x:c>
      <x:c r="Q47" s="3" t="str">
        <x:v>임상/계약 확인 범위 차이; 미확인 항목 별도 표시</x:v>
      </x:c>
      <x:c r="R47" s="3" t="str">
        <x:v>후속 임상·partner 자금/권리</x:v>
      </x:c>
      <x:c r="S47" s="3" t="str">
        <x:v>회사 미공개</x:v>
      </x:c>
      <x:c r="T47" s="3" t="str">
        <x:v>S086; S085</x:v>
      </x:c>
      <x:c r="U47" s="3" t="str">
        <x:v>https://www.donga-st.com/
https://comp.wisereport.co.kr/company/c1010001.aspx?cmp_cd=170900</x:v>
      </x:c>
    </x:row>
    <x:row r="48" ht="96" customHeight="1">
      <x:c r="A48" s="3" t="str">
        <x:v>한국</x:v>
      </x:c>
      <x:c r="B48" s="3" t="str">
        <x:v>HK이노엔</x:v>
      </x:c>
      <x:c r="C48" s="3" t="str">
        <x:v>195940</x:v>
      </x:c>
      <x:c r="D48" s="14" t="n">
        <x:v>18</x:v>
      </x:c>
      <x:c r="E48" s="14" t="n">
        <x:v>16</x:v>
      </x:c>
      <x:c r="F48" s="14" t="n">
        <x:v>16</x:v>
      </x:c>
      <x:c r="G48" s="14" t="n">
        <x:v>10</x:v>
      </x:c>
      <x:c r="H48" s="14" t="n">
        <x:v>5</x:v>
      </x:c>
      <x:c r="I48" s="14" t="n">
        <x:v>6</x:v>
      </x:c>
      <x:c r="J48" s="14" t="n">
        <x:f>SUM(D48:I48)</x:f>
        <x:v>71</x:v>
      </x:c>
      <x:c r="K48" s="3"/>
      <x:c r="L48" s="3"/>
      <x:c r="M48" s="3"/>
      <x:c r="N48" s="3" t="str">
        <x:v>결과 확인 후 접근</x:v>
      </x:c>
      <x:c r="O48" s="3" t="str">
        <x:v>Tegoprazan 미국 NDA 제출은 확인됐다. 접수·PDUFA·승인이 모두 확정된 것으로 해석하면 안 된다.</x:v>
      </x:c>
      <x:c r="P48" s="3" t="str">
        <x:v>국내 이익 기반과 미국 로열티 옵션을 분리</x:v>
      </x:c>
      <x:c r="Q48" s="3" t="str">
        <x:v>임상/계약 확인 범위 차이; 미확인 항목 별도 표시</x:v>
      </x:c>
      <x:c r="R48" s="3" t="str">
        <x:v>접수·PDUFA·FDA 결정</x:v>
      </x:c>
      <x:c r="S48" s="3" t="str">
        <x:v>2027 분석 전망</x:v>
      </x:c>
      <x:c r="T48" s="3" t="str">
        <x:v>S087; S088</x:v>
      </x:c>
      <x:c r="U48" s="3" t="str">
        <x:v>https://www.inno-n.com/eng/company/history
https://comp.wisereport.co.kr/company/c1010001.aspx?cmp_cd=195940</x:v>
      </x:c>
    </x:row>
    <x:row r="49" ht="96" customHeight="1">
      <x:c r="A49" s="3" t="str">
        <x:v>한국</x:v>
      </x:c>
      <x:c r="B49" s="3" t="str">
        <x:v>대웅제약</x:v>
      </x:c>
      <x:c r="C49" s="3" t="str">
        <x:v>069620</x:v>
      </x:c>
      <x:c r="D49" s="14" t="n">
        <x:v>18</x:v>
      </x:c>
      <x:c r="E49" s="14" t="n">
        <x:v>13</x:v>
      </x:c>
      <x:c r="F49" s="14" t="n">
        <x:v>16</x:v>
      </x:c>
      <x:c r="G49" s="14" t="n">
        <x:v>10</x:v>
      </x:c>
      <x:c r="H49" s="14" t="n">
        <x:v>5</x:v>
      </x:c>
      <x:c r="I49" s="14" t="n">
        <x:v>4</x:v>
      </x:c>
      <x:c r="J49" s="14" t="n">
        <x:f>SUM(D49:I49)</x:f>
        <x:v>66</x:v>
      </x:c>
      <x:c r="K49" s="3"/>
      <x:c r="L49" s="3"/>
      <x:c r="M49" s="3"/>
      <x:c r="N49" s="3" t="str">
        <x:v>상업화 매출 확인 후 접근</x:v>
      </x:c>
      <x:c r="O49" s="3" t="str">
        <x:v>Fexuprazan·보툴리눔 상업 성장이 이익의 축. Bersiporocin은 최신 2상 결과 확인 전 제한적으로 평가한다.</x:v>
      </x:c>
      <x:c r="P49" s="3" t="str">
        <x:v>상업 매출로 평가; 신약 초기 옵션 과대평가 금지</x:v>
      </x:c>
      <x:c r="Q49" s="3" t="str">
        <x:v>임상/계약 확인 범위 차이; 미확인 항목 별도 표시</x:v>
      </x:c>
      <x:c r="R49" s="3" t="str">
        <x:v>2상 FVC·안전성</x:v>
      </x:c>
      <x:c r="S49" s="3" t="str">
        <x:v>등록 primary2026-10-13; 결과발표일 회사 미공개</x:v>
      </x:c>
      <x:c r="T49" s="3" t="str">
        <x:v>S089; S090</x:v>
      </x:c>
      <x:c r="U49" s="3" t="str">
        <x:v>https://www.daewoong.co.kr/files/esg/ESG/2025_Daewoong_Pharmaceutical_Sustainability_Report%28KOR%29_f.pdf
https://comp.wisereport.co.kr/company/c1010001.aspx?cmp_cd=069620</x:v>
      </x:c>
    </x:row>
    <x:row r="50" ht="96" customHeight="1">
      <x:c r="A50" s="3" t="str">
        <x:v>한국</x:v>
      </x:c>
      <x:c r="B50" s="3" t="str">
        <x:v>SK바이오사이언스</x:v>
      </x:c>
      <x:c r="C50" s="3" t="str">
        <x:v>302440</x:v>
      </x:c>
      <x:c r="D50" s="14" t="n">
        <x:v>20</x:v>
      </x:c>
      <x:c r="E50" s="14" t="n">
        <x:v>13</x:v>
      </x:c>
      <x:c r="F50" s="14" t="n">
        <x:v>17</x:v>
      </x:c>
      <x:c r="G50" s="14" t="n">
        <x:v>8</x:v>
      </x:c>
      <x:c r="H50" s="14" t="n">
        <x:v>4</x:v>
      </x:c>
      <x:c r="I50" s="14" t="n">
        <x:v>6</x:v>
      </x:c>
      <x:c r="J50" s="14" t="n">
        <x:f>SUM(D50:I50)</x:f>
        <x:v>68</x:v>
      </x:c>
      <x:c r="K50" s="3"/>
      <x:c r="L50" s="3"/>
      <x:c r="M50" s="3"/>
      <x:c r="N50" s="3" t="str">
        <x:v>상업화 매출 확인 후 접근</x:v>
      </x:c>
      <x:c r="O50" s="3" t="str">
        <x:v>PCV21은 큰 백신 옵션이다. 2027년 결과와 생산·허가를 구분하고 IDT 가동률 회복을 함께 본다.</x:v>
      </x:c>
      <x:c r="P50" s="3" t="str">
        <x:v>유휴 생산·개발비와 2029년 출시 가능성을 분리</x:v>
      </x:c>
      <x:c r="Q50" s="3" t="str">
        <x:v>임상/계약 확인 범위 차이; 미확인 항목 별도 표시</x:v>
      </x:c>
      <x:c r="R50" s="3" t="str">
        <x:v>3상 완료/결과 확인</x:v>
      </x:c>
      <x:c r="S50" s="3" t="str">
        <x:v>2027년 완료 목표</x:v>
      </x:c>
      <x:c r="T50" s="3" t="str">
        <x:v>S091; S092</x:v>
      </x:c>
      <x:c r="U50" s="3" t="str">
        <x:v>https://www.skbioscience.com/kr/news/news_01_01?id=287&amp;mode=2
https://comp.wisereport.co.kr/company/c1010001.aspx?cmp_cd=302440</x:v>
      </x:c>
    </x:row>
    <x:row r="51" ht="96" customHeight="1">
      <x:c r="A51" s="3" t="str">
        <x:v>한국</x:v>
      </x:c>
      <x:c r="B51" s="3" t="str">
        <x:v>제넥신</x:v>
      </x:c>
      <x:c r="C51" s="3" t="str">
        <x:v>095700</x:v>
      </x:c>
      <x:c r="D51" s="14" t="n">
        <x:v>15</x:v>
      </x:c>
      <x:c r="E51" s="14" t="n">
        <x:v>7</x:v>
      </x:c>
      <x:c r="F51" s="14" t="n">
        <x:v>14</x:v>
      </x:c>
      <x:c r="G51" s="14" t="n">
        <x:v>4</x:v>
      </x:c>
      <x:c r="H51" s="14" t="n">
        <x:v>4</x:v>
      </x:c>
      <x:c r="I51" s="14" t="n">
        <x:v>2</x:v>
      </x:c>
      <x:c r="J51" s="14" t="n">
        <x:f>SUM(D51:I51)</x:f>
        <x:v>46</x:v>
      </x:c>
      <x:c r="K51" s="3"/>
      <x:c r="L51" s="3"/>
      <x:c r="M51" s="3"/>
      <x:c r="N51" s="3" t="str">
        <x:v>현재는 회피</x:v>
      </x:c>
      <x:c r="O51" s="3" t="str">
        <x:v>새 후보의 실제 IND와 인간 데이터를 먼저 확인한다. 전임상 계획을 임상 진입으로 바꾸어 쓰면 안 된다.</x:v>
      </x:c>
      <x:c r="P51" s="3" t="str">
        <x:v>주가 하락은 임상 근거 부족을 해소하지 않음</x:v>
      </x:c>
      <x:c r="Q51" s="3" t="str">
        <x:v>임상/계약 확인 범위 차이; 미확인 항목 별도 표시</x:v>
      </x:c>
      <x:c r="R51" s="3" t="str">
        <x:v>후속 확증 개발 계획</x:v>
      </x:c>
      <x:c r="S51" s="3" t="str">
        <x:v>회사 미공개</x:v>
      </x:c>
      <x:c r="T51" s="3" t="str">
        <x:v>S093; S094</x:v>
      </x:c>
      <x:c r="U51" s="3" t="str">
        <x:v>https://www.genexine.com/ko/investors/board/862
https://comp.wisereport.co.kr/company/c1010001.aspx?cmp_cd=095700</x:v>
      </x:c>
    </x:row>
    <x:row r="52" ht="96" customHeight="1">
      <x:c r="A52" s="3" t="str">
        <x:v>한국</x:v>
      </x:c>
      <x:c r="B52" s="3" t="str">
        <x:v>툴젠</x:v>
      </x:c>
      <x:c r="C52" s="3" t="str">
        <x:v>199800</x:v>
      </x:c>
      <x:c r="D52" s="14" t="n">
        <x:v>19</x:v>
      </x:c>
      <x:c r="E52" s="14" t="n">
        <x:v>6</x:v>
      </x:c>
      <x:c r="F52" s="14" t="n">
        <x:v>16</x:v>
      </x:c>
      <x:c r="G52" s="14" t="n">
        <x:v>5</x:v>
      </x:c>
      <x:c r="H52" s="14" t="n">
        <x:v>4</x:v>
      </x:c>
      <x:c r="I52" s="14" t="n">
        <x:v>2</x:v>
      </x:c>
      <x:c r="J52" s="14" t="n">
        <x:f>SUM(D52:I52)</x:f>
        <x:v>52</x:v>
      </x:c>
      <x:c r="K52" s="3"/>
      <x:c r="L52" s="3"/>
      <x:c r="M52" s="3"/>
      <x:c r="N52" s="3" t="str">
        <x:v>결과 확인 후 접근</x:v>
      </x:c>
      <x:c r="O52" s="3" t="str">
        <x:v>직접 신약 매출보다 편집 특허·라이선스 가치가 중심. 권리 유효성과 실제 수익을 확인한 뒤 평가한다.</x:v>
      </x:c>
      <x:c r="P52" s="3" t="str">
        <x:v>미래 로열티 기대; 임상/라이선스 계약 원문 필요</x:v>
      </x:c>
      <x:c r="Q52" s="3" t="str">
        <x:v>임상/계약 확인 범위 차이; 미확인 항목 별도 표시</x:v>
      </x:c>
      <x:c r="R52" s="3" t="str">
        <x:v>수주·실적</x:v>
      </x:c>
      <x:c r="S52" s="3" t="str">
        <x:v>분기 추적</x:v>
      </x:c>
      <x:c r="T52" s="3" t="str">
        <x:v>S095; S096</x:v>
      </x:c>
      <x:c r="U52" s="3" t="str">
        <x:v>https://stg.toolgen.com/en/about/history
https://comp.wisereport.co.kr/company/c1010001.aspx?cmp_cd=199800</x:v>
      </x:c>
    </x:row>
    <x:row r="53" ht="96" customHeight="1">
      <x:c r="A53" s="3" t="str">
        <x:v>한국</x:v>
      </x:c>
      <x:c r="B53" s="3" t="str">
        <x:v>차바이오텍</x:v>
      </x:c>
      <x:c r="C53" s="3" t="str">
        <x:v>085660</x:v>
      </x:c>
      <x:c r="D53" s="14" t="n">
        <x:v>19</x:v>
      </x:c>
      <x:c r="E53" s="14" t="n">
        <x:v>10</x:v>
      </x:c>
      <x:c r="F53" s="14" t="n">
        <x:v>17</x:v>
      </x:c>
      <x:c r="G53" s="14" t="n">
        <x:v>5</x:v>
      </x:c>
      <x:c r="H53" s="14" t="n">
        <x:v>4</x:v>
      </x:c>
      <x:c r="I53" s="14" t="n">
        <x:v>4</x:v>
      </x:c>
      <x:c r="J53" s="14" t="n">
        <x:f>SUM(D53:I53)</x:f>
        <x:v>59</x:v>
      </x:c>
      <x:c r="K53" s="3"/>
      <x:c r="L53" s="3"/>
      <x:c r="M53" s="3"/>
      <x:c r="N53" s="3" t="str">
        <x:v>상업화 매출 확인 후 접근</x:v>
      </x:c>
      <x:c r="O53" s="3" t="str">
        <x:v>Matica 수주와 상업 물량이 고정비를 넘어야 한다. 공장 준공·가동률·상업생산은 각각 다른 사건이다.</x:v>
      </x:c>
      <x:c r="P53" s="3" t="str">
        <x:v>수주를 반복매출로 바꾸는지 확인</x:v>
      </x:c>
      <x:c r="Q53" s="3" t="str">
        <x:v>임상/계약 확인 범위 차이; 미확인 항목 별도 표시</x:v>
      </x:c>
      <x:c r="R53" s="3" t="str">
        <x:v>수주·실적</x:v>
      </x:c>
      <x:c r="S53" s="3" t="str">
        <x:v>분기 추적</x:v>
      </x:c>
      <x:c r="T53" s="3" t="str">
        <x:v>S097; S098</x:v>
      </x:c>
      <x:c r="U53" s="3" t="str">
        <x:v>https://eng.chabio.com/business/cdmo_matica.cha
https://comp.wisereport.co.kr/company/c1010001.aspx?cmp_cd=085660</x:v>
      </x:c>
    </x:row>
    <x:row r="54" ht="96" customHeight="1">
      <x:c r="A54" s="3" t="str">
        <x:v>한국</x:v>
      </x:c>
      <x:c r="B54" s="3" t="str">
        <x:v>에스티팜</x:v>
      </x:c>
      <x:c r="C54" s="3" t="str">
        <x:v>237690</x:v>
      </x:c>
      <x:c r="D54" s="14" t="n">
        <x:v>21</x:v>
      </x:c>
      <x:c r="E54" s="14" t="n">
        <x:v>15</x:v>
      </x:c>
      <x:c r="F54" s="14" t="n">
        <x:v>18</x:v>
      </x:c>
      <x:c r="G54" s="14" t="n">
        <x:v>9</x:v>
      </x:c>
      <x:c r="H54" s="14" t="n">
        <x:v>5</x:v>
      </x:c>
      <x:c r="I54" s="14" t="n">
        <x:v>6</x:v>
      </x:c>
      <x:c r="J54" s="14" t="n">
        <x:f>SUM(D54:I54)</x:f>
        <x:v>74</x:v>
      </x:c>
      <x:c r="K54" s="3"/>
      <x:c r="L54" s="3"/>
      <x:c r="M54" s="3" t="n">
        <x:v>8</x:v>
      </x:c>
      <x:c r="N54" s="3" t="str">
        <x:v>지금부터 분할 관찰</x:v>
      </x:c>
      <x:c r="O54" s="3" t="str">
        <x:v>올리고 생산능력이 실제 주문·가동률·이익으로 연결돼야 한다. STP0404 HIV 후보는 단기 상업 매출과 분리한다.</x:v>
      </x:c>
      <x:c r="P54" s="3" t="str">
        <x:v>고부가 올리고 기대와 증설비 반영 필요</x:v>
      </x:c>
      <x:c r="Q54" s="3" t="str">
        <x:v>임상/계약 확인 범위 차이; 미확인 항목 별도 표시</x:v>
      </x:c>
      <x:c r="R54" s="3" t="str">
        <x:v>증설 가동률·상업 물량</x:v>
      </x:c>
      <x:c r="S54" s="3" t="str">
        <x:v>2027–2028</x:v>
      </x:c>
      <x:c r="T54" s="3" t="str">
        <x:v>S099; S100</x:v>
      </x:c>
      <x:c r="U54" s="3" t="str">
        <x:v>https://www.stpharm.co.kr/ko/ir/ir-materials/download/1838/%E3%80%8C%EB%B0%98%EC%B6%9C%E3%80%8D%EC%97%90%EC%8A%A4%ED%8B%B0%ED%8C%9C_IR_%2826.03%29.pdf?download=1
https://comp.wisereport.co.kr/company/c1010001.aspx?cmp_cd=237690</x:v>
      </x:c>
    </x:row>
    <x:row r="55" ht="96" customHeight="1">
      <x:c r="A55" s="3" t="str">
        <x:v>한국</x:v>
      </x:c>
      <x:c r="B55" s="3" t="str">
        <x:v>바이넥스</x:v>
      </x:c>
      <x:c r="C55" s="3" t="str">
        <x:v>053030</x:v>
      </x:c>
      <x:c r="D55" s="14" t="n">
        <x:v>17</x:v>
      </x:c>
      <x:c r="E55" s="14" t="n">
        <x:v>12</x:v>
      </x:c>
      <x:c r="F55" s="14" t="n">
        <x:v>15</x:v>
      </x:c>
      <x:c r="G55" s="14" t="n">
        <x:v>6</x:v>
      </x:c>
      <x:c r="H55" s="14" t="n">
        <x:v>5</x:v>
      </x:c>
      <x:c r="I55" s="14" t="n">
        <x:v>4</x:v>
      </x:c>
      <x:c r="J55" s="14" t="n">
        <x:f>SUM(D55:I55)</x:f>
        <x:v>59</x:v>
      </x:c>
      <x:c r="K55" s="3"/>
      <x:c r="L55" s="3"/>
      <x:c r="M55" s="3"/>
      <x:c r="N55" s="3" t="str">
        <x:v>상업화 매출 확인 후 접근</x:v>
      </x:c>
      <x:c r="O55" s="3" t="str">
        <x:v>품질검증과 주문 증가가 가동률·이익을 높이는지 확인. 비공개 고객을 특정 신약에 연결하지 않는다.</x:v>
      </x:c>
      <x:c r="P55" s="3" t="str">
        <x:v>큰 주가 하락; 계약과 실적 회복 확인 필요</x:v>
      </x:c>
      <x:c r="Q55" s="3" t="str">
        <x:v>임상/계약 확인 범위 차이; 미확인 항목 별도 표시</x:v>
      </x:c>
      <x:c r="R55" s="3" t="str">
        <x:v>수주·실적</x:v>
      </x:c>
      <x:c r="S55" s="3" t="str">
        <x:v>분기 추적</x:v>
      </x:c>
      <x:c r="T55" s="3" t="str">
        <x:v>S101; S102</x:v>
      </x:c>
      <x:c r="U55" s="3" t="str">
        <x:v>https://www.bi-nex.com/bioMedicine/bussinessOverview
https://comp.wisereport.co.kr/company/c1010001.aspx?cmp_cd=053030</x:v>
      </x:c>
    </x:row>
  </x:sheetData>
  <x:mergeCells>
    <x:mergeCell ref="A1:U1"/>
    <x:mergeCell ref="A2:H3"/>
  </x:mergeCells>
  <x:pageMargins left="0.7" right="0.7" top="0.75" bottom="0.75" header="0.3" footer="0.3"/>
  <x:tableParts count="1">
    <x:tablePart xmlns:r="http://schemas.openxmlformats.org/officeDocument/2006/relationships" r:id="R9f1d74fbb47142f4"/>
  </x:tableParts>
</x:worksheet>
</file>

<file path=xl/worksheets/sheet7.xml><?xml version="1.0" encoding="utf-8"?>
<x:worksheet xmlns:x="http://schemas.openxmlformats.org/spreadsheetml/2006/main">
  <x:sheetPr>
    <x:tabColor rgb="FF17324D"/>
  </x:sheetPr>
  <x:sheetViews>
    <x:sheetView showGridLines="0" workbookViewId="0">
      <x:pane xSplit="2" ySplit="5" topLeftCell="C6" activePane="bottomRight" state="frozen"/>
    </x:sheetView>
  </x:sheetViews>
  <x:sheetFormatPr defaultRowHeight="15"/>
  <x:cols>
    <x:col min="1" max="1" width="12" hidden="0" customWidth="1"/>
    <x:col min="2" max="2" width="68" hidden="0" customWidth="1"/>
    <x:col min="3" max="3" width="30" hidden="0" customWidth="1"/>
    <x:col min="4" max="4" width="40" hidden="0" customWidth="1"/>
    <x:col min="5" max="5" width="28" hidden="0" customWidth="1"/>
    <x:col min="6" max="6" width="80" hidden="0" customWidth="1"/>
    <x:col min="7" max="7" width="80" hidden="0" customWidth="1"/>
    <x:col min="8" max="8" width="110" hidden="0" customWidth="1"/>
  </x:cols>
  <x:sheetData>
    <x:row r="1" ht="42" customHeight="1">
      <x:c r="A1" s="5" t="str">
        <x:v>공식·규제·등록·시장 출처 | 확인일과 사용 사실</x:v>
      </x:c>
      <x:c r="B1" s="5"/>
      <x:c r="C1" s="5"/>
      <x:c r="D1" s="5"/>
      <x:c r="E1" s="5"/>
      <x:c r="F1" s="5"/>
      <x:c r="G1" s="5"/>
      <x:c r="H1" s="5"/>
    </x:row>
    <x:row r="2" ht="24" customHeight="1">
      <x:c r="A2" s="6" t="str">
        <x:v>표·설명 가까이에 source ID와 URL을 제공합니다. 최신 결과 전문·계약 비공개 항목은 미검증 상태를 유지했습니다.</x:v>
      </x:c>
      <x:c r="B2" s="6"/>
      <x:c r="C2" s="6"/>
      <x:c r="D2" s="6"/>
      <x:c r="E2" s="6"/>
      <x:c r="F2" s="6"/>
      <x:c r="G2" s="6"/>
      <x:c r="H2" s="6"/>
    </x:row>
    <x:row r="3" ht="24" customHeight="1">
      <x:c r="A3" s="6"/>
      <x:c r="B3" s="6"/>
      <x:c r="C3" s="6"/>
      <x:c r="D3" s="6"/>
      <x:c r="E3" s="6"/>
      <x:c r="F3" s="6"/>
      <x:c r="G3" s="6"/>
      <x:c r="H3" s="6"/>
    </x:row>
    <x:row r="4">
      <x:c r="A4" s="3"/>
      <x:c r="B4" s="3"/>
      <x:c r="C4" s="3"/>
      <x:c r="D4" s="3"/>
      <x:c r="E4" s="3"/>
      <x:c r="F4" s="3"/>
      <x:c r="G4" s="3"/>
      <x:c r="H4" s="3"/>
    </x:row>
    <x:row r="5" ht="36" customHeight="1">
      <x:c r="A5" s="7" t="str">
        <x:v>ID</x:v>
      </x:c>
      <x:c r="B5" s="7" t="str">
        <x:v>제목</x:v>
      </x:c>
      <x:c r="C5" s="7" t="str">
        <x:v>유형</x:v>
      </x:c>
      <x:c r="D5" s="7" t="str">
        <x:v>발표일/자료 내 날짜</x:v>
      </x:c>
      <x:c r="E5" s="7" t="str">
        <x:v>확인일</x:v>
      </x:c>
      <x:c r="F5" s="7" t="str">
        <x:v>확인한 사실/용도</x:v>
      </x:c>
      <x:c r="G5" s="7" t="str">
        <x:v>검증 한계</x:v>
      </x:c>
      <x:c r="H5" s="7" t="str">
        <x:v>원문 URL</x:v>
      </x:c>
    </x:row>
    <x:row r="6" ht="88" customHeight="1">
      <x:c r="A6" s="3" t="str">
        <x:v>S001</x:v>
      </x:c>
      <x:c r="B6" s="3" t="str">
        <x:v>Lilly's triple agonist, retatrutide, successful in two additional Phase 3 obesity trials, delivering significant improvements in weight and A1C | Eli Lilly and Company</x:v>
      </x:c>
      <x:c r="C6" s="3" t="str">
        <x:v>공식·규제·학술</x:v>
      </x:c>
      <x:c r="D6" s="3" t="str">
        <x:v>2026-07-23</x:v>
      </x:c>
      <x:c r="E6" s="3" t="str">
        <x:v>2026-10-12 KST</x:v>
      </x:c>
      <x:c r="F6" s="3" t="str">
        <x:v>일라이 릴리 공식사업·임상 근거; retatrutide 단계·임상·일정; retatrutide 촉매 2027 Q1; 알츠하이머·파킨슨 검색·분석 근거; 비만·당뇨·근감소 검색·분석 근거; 알츠하이머·파킨슨 주제 검색 근거; 비만·당뇨·근감소 주제 검색 근거</x:v>
      </x:c>
      <x:c r="G6" s="3" t="str">
        <x:v>원문 수치·단계 확인; 미공개 계약률·날짜는 추정하지 않음</x:v>
      </x:c>
      <x:c r="H6" s="20" t="str">
        <x:v>https://investor.lilly.com/news-releases/news-release-details/lillys-triple-agonist-retatrutide-successful-two-additional</x:v>
      </x:c>
    </x:row>
    <x:row r="7" ht="88" customHeight="1">
      <x:c r="A7" s="3" t="str">
        <x:v>S002</x:v>
      </x:c>
      <x:c r="B7" s="3" t="str">
        <x:v>일라이 릴리 시세 (미국 10/9, 한국 10/8)</x:v>
      </x:c>
      <x:c r="C7" s="3" t="str">
        <x:v>시장자료</x:v>
      </x:c>
      <x:c r="D7" s="3" t="str">
        <x:v>미국2026-10-09/한국2026-10-08 정규장 표시 기준</x:v>
      </x:c>
      <x:c r="E7" s="3" t="str">
        <x:v>2026-10-12 KST</x:v>
      </x:c>
      <x:c r="F7" s="3" t="str">
        <x:v>일라이 릴리 가격·시가총액·1년 수익률·수급</x:v>
      </x:c>
      <x:c r="G7" s="3" t="str">
        <x:v>원문 수치·단계 확인; 미공개 계약률·날짜는 추정하지 않음</x:v>
      </x:c>
      <x:c r="H7" s="20" t="str">
        <x:v>https://finviz.com/quote.ashx?t=LLY</x:v>
      </x:c>
    </x:row>
    <x:row r="8" ht="88" customHeight="1">
      <x:c r="A8" s="3" t="str">
        <x:v>S003</x:v>
      </x:c>
      <x:c r="B8" s="3" t="str">
        <x:v>News Details</x:v>
      </x:c>
      <x:c r="C8" s="3" t="str">
        <x:v>공식·규제·학술</x:v>
      </x:c>
      <x:c r="D8" s="3" t="str">
        <x:v>2026-08-04</x:v>
      </x:c>
      <x:c r="E8" s="3" t="str">
        <x:v>2026-10-12 KST</x:v>
      </x:c>
      <x:c r="F8" s="3" t="str">
        <x:v>노보 노디스크 공식사업·임상 근거</x:v>
      </x:c>
      <x:c r="G8" s="3" t="str">
        <x:v>원문 수치·단계 확인; 미공개 계약률·날짜는 추정하지 않음</x:v>
      </x:c>
      <x:c r="H8" s="20" t="str">
        <x:v>https://www.novonordisk.com/news-and-media/news-and-ir-materials/news-details.html?id=916590</x:v>
      </x:c>
    </x:row>
    <x:row r="9" ht="88" customHeight="1">
      <x:c r="A9" s="3" t="str">
        <x:v>S004</x:v>
      </x:c>
      <x:c r="B9" s="3" t="str">
        <x:v>노보 노디스크 시세 (미국 10/9, 한국 10/8)</x:v>
      </x:c>
      <x:c r="C9" s="3" t="str">
        <x:v>시장자료</x:v>
      </x:c>
      <x:c r="D9" s="3" t="str">
        <x:v>미국2026-10-09/한국2026-10-08 정규장 표시 기준</x:v>
      </x:c>
      <x:c r="E9" s="3" t="str">
        <x:v>2026-10-12 KST</x:v>
      </x:c>
      <x:c r="F9" s="3" t="str">
        <x:v>노보 노디스크 가격·시가총액·1년 수익률·수급</x:v>
      </x:c>
      <x:c r="G9" s="3" t="str">
        <x:v>원문 수치·단계 확인; 미공개 계약률·날짜는 추정하지 않음</x:v>
      </x:c>
      <x:c r="H9" s="20" t="str">
        <x:v>https://finviz.com/quote.ashx?t=NVO</x:v>
      </x:c>
    </x:row>
    <x:row r="10" ht="88" customHeight="1">
      <x:c r="A10" s="3" t="str">
        <x:v>S005</x:v>
      </x:c>
      <x:c r="B10" s="3" t="str">
        <x:v>Merck &amp; Co., Inc., Rahway, N.J., USA Announces Second-Quarter 2026 Financial Results; Highlights Key Regulatory and Clinical Milestones Across Broad, Diverse Pipeline - Merck.com</x:v>
      </x:c>
      <x:c r="C10" s="3" t="str">
        <x:v>공식·규제·학술</x:v>
      </x:c>
      <x:c r="D10" s="3" t="str">
        <x:v>2026-08-04</x:v>
      </x:c>
      <x:c r="E10" s="3" t="str">
        <x:v>2026-10-12 KST</x:v>
      </x:c>
      <x:c r="F10" s="3" t="str">
        <x:v>머크 공식사업·임상 근거; sacituzumab tirumotecan / sac-TMT 단계·임상·일정; enlicitide / LIPFENDRA 단계·임상·일정; ADC·이중/다중항체 검색·분석 근거; ADC·이중/다중항체 주제 검색 근거</x:v>
      </x:c>
      <x:c r="G10" s="3" t="str">
        <x:v>원문 수치·단계 확인; 미공개 계약률·날짜는 추정하지 않음</x:v>
      </x:c>
      <x:c r="H10" s="20" t="str">
        <x:v>https://www.merck.com/news/merck-highlights-key-regulatory-and-clinical-milestones-across-broad-diverse-pipeline/</x:v>
      </x:c>
    </x:row>
    <x:row r="11" ht="88" customHeight="1">
      <x:c r="A11" s="3" t="str">
        <x:v>S006</x:v>
      </x:c>
      <x:c r="B11" s="3" t="str">
        <x:v>머크 시세 (미국 10/9, 한국 10/8)</x:v>
      </x:c>
      <x:c r="C11" s="3" t="str">
        <x:v>시장자료</x:v>
      </x:c>
      <x:c r="D11" s="3" t="str">
        <x:v>미국2026-10-09/한국2026-10-08 정규장 표시 기준</x:v>
      </x:c>
      <x:c r="E11" s="3" t="str">
        <x:v>2026-10-12 KST</x:v>
      </x:c>
      <x:c r="F11" s="3" t="str">
        <x:v>머크 가격·시가총액·1년 수익률·수급</x:v>
      </x:c>
      <x:c r="G11" s="3" t="str">
        <x:v>원문 수치·단계 확인; 미공개 계약률·날짜는 추정하지 않음</x:v>
      </x:c>
      <x:c r="H11" s="20" t="str">
        <x:v>https://finviz.com/quote.ashx?t=MRK</x:v>
      </x:c>
    </x:row>
    <x:row r="12" ht="88" customHeight="1">
      <x:c r="A12" s="3" t="str">
        <x:v>S007</x:v>
      </x:c>
      <x:c r="B12" s="3" t="str">
        <x:v>2026 Q2  BMY</x:v>
      </x:c>
      <x:c r="C12" s="3" t="str">
        <x:v>공식·규제·학술</x:v>
      </x:c>
      <x:c r="D12" s="3" t="str">
        <x:v>자료 내 날짜 참고</x:v>
      </x:c>
      <x:c r="E12" s="3" t="str">
        <x:v>2026-10-12 KST</x:v>
      </x:c>
      <x:c r="F12" s="3" t="str">
        <x:v>브리스톨마이어스스큅 공식사업·임상 근거; mezigdomide 단계·임상·일정; iberdomide 단계·임상·일정; milvexian 단계·임상·일정; Cobenfy / xanomeline-trospium 단계·임상·일정; Reblozyl 촉매 2027-03-11; mezigdomide 촉매 2027-05-13</x:v>
      </x:c>
      <x:c r="G12" s="3" t="str">
        <x:v>원문 수치·단계 확인; 미공개 계약률·날짜는 추정하지 않음</x:v>
      </x:c>
      <x:c r="H12" s="20" t="str">
        <x:v>https://www.bms.com/assets/bms/us/en-us/pdf/investor-info/doc_financials/quarterly_reports/2026/ghBMY-Q2-2026-Earnings-Press-Release.pdf</x:v>
      </x:c>
    </x:row>
    <x:row r="13" ht="88" customHeight="1">
      <x:c r="A13" s="3" t="str">
        <x:v>S008</x:v>
      </x:c>
      <x:c r="B13" s="3" t="str">
        <x:v>브리스톨마이어스스큅 시세 (미국 10/9, 한국 10/8)</x:v>
      </x:c>
      <x:c r="C13" s="3" t="str">
        <x:v>시장자료</x:v>
      </x:c>
      <x:c r="D13" s="3" t="str">
        <x:v>미국2026-10-09/한국2026-10-08 정규장 표시 기준</x:v>
      </x:c>
      <x:c r="E13" s="3" t="str">
        <x:v>2026-10-12 KST</x:v>
      </x:c>
      <x:c r="F13" s="3" t="str">
        <x:v>브리스톨마이어스스큅 가격·시가총액·1년 수익률·수급</x:v>
      </x:c>
      <x:c r="G13" s="3" t="str">
        <x:v>원문 수치·단계 확인; 미공개 계약률·날짜는 추정하지 않음</x:v>
      </x:c>
      <x:c r="H13" s="20" t="str">
        <x:v>https://finviz.com/quote.ashx?t=BMY</x:v>
      </x:c>
    </x:row>
    <x:row r="14" ht="88" customHeight="1">
      <x:c r="A14" s="3" t="str">
        <x:v>S009</x:v>
      </x:c>
      <x:c r="B14" s="3" t="str">
        <x:v>www.sec.gov</x:v>
      </x:c>
      <x:c r="C14" s="3" t="str">
        <x:v>공식·규제·학술</x:v>
      </x:c>
      <x:c r="D14" s="3" t="str">
        <x:v>자료 내 날짜 참고</x:v>
      </x:c>
      <x:c r="E14" s="3" t="str">
        <x:v>2026-10-12 KST</x:v>
      </x:c>
      <x:c r="F14" s="3" t="str">
        <x:v>화이자 공식사업·임상 근거; berobenatide / PF-3944 단계·임상·일정; Talzenna+Xtandi 단계·임상·일정; sigvotatug vedotin 단계·임상·일정; Talzenna+Xtandi 촉매 2026 Q4; 장기지속 약물 검색·분석 근거; 장기지속 약물 주제 검색 근거</x:v>
      </x:c>
      <x:c r="G14" s="3" t="str">
        <x:v>원문 수치·단계 확인; 미공개 계약률·날짜는 추정하지 않음</x:v>
      </x:c>
      <x:c r="H14" s="20" t="str">
        <x:v>https://www.sec.gov/Archives/edgar/data/78003/000007800326000094/pfe-6282026xex99.htm</x:v>
      </x:c>
    </x:row>
    <x:row r="15" ht="88" customHeight="1">
      <x:c r="A15" s="3" t="str">
        <x:v>S010</x:v>
      </x:c>
      <x:c r="B15" s="3" t="str">
        <x:v>화이자 시세 (미국 10/9, 한국 10/8)</x:v>
      </x:c>
      <x:c r="C15" s="3" t="str">
        <x:v>시장자료</x:v>
      </x:c>
      <x:c r="D15" s="3" t="str">
        <x:v>미국2026-10-09/한국2026-10-08 정규장 표시 기준</x:v>
      </x:c>
      <x:c r="E15" s="3" t="str">
        <x:v>2026-10-12 KST</x:v>
      </x:c>
      <x:c r="F15" s="3" t="str">
        <x:v>화이자 가격·시가총액·1년 수익률·수급</x:v>
      </x:c>
      <x:c r="G15" s="3" t="str">
        <x:v>원문 수치·단계 확인; 미공개 계약률·날짜는 추정하지 않음</x:v>
      </x:c>
      <x:c r="H15" s="20" t="str">
        <x:v>https://finviz.com/quote.ashx?t=PFE</x:v>
      </x:c>
    </x:row>
    <x:row r="16" ht="88" customHeight="1">
      <x:c r="A16" s="3" t="str">
        <x:v>S011</x:v>
      </x:c>
      <x:c r="B16" s="3" t="str">
        <x:v>Johnson &amp; Johnson reports Q2 2026 results, raises 2026 outlook</x:v>
      </x:c>
      <x:c r="C16" s="3" t="str">
        <x:v>시장자료·보조출처</x:v>
      </x:c>
      <x:c r="D16" s="3" t="str">
        <x:v>자료 내 날짜 참고</x:v>
      </x:c>
      <x:c r="E16" s="3" t="str">
        <x:v>2026-10-12 KST</x:v>
      </x:c>
      <x:c r="F16" s="3" t="str">
        <x:v>존슨앤드존슨 공식사업·임상 근거; icotrokinra / ICOTYDE 단계·임상·일정; nipocalimab / IMAAVY 단계·임상·일정; TAR-200 / INLEXZO 단계·임상·일정; ciltacabtagene autoleucel / CARVYKTI 단계·임상·일정; CAR-T·CAR-NK·TCR 검색·분석 근거; 방사성의약품 검색·분석 근거; CAR-T·CAR-NK·TCR 주제 검색 근거; 방사성의약품 주제 검색 근거</x:v>
      </x:c>
      <x:c r="G16" s="3" t="str">
        <x:v>원문 수치·단계 확인; 미공개 계약률·날짜는 추정하지 않음</x:v>
      </x:c>
      <x:c r="H16" s="20" t="str">
        <x:v>https://www.jnj.com/media-center/press-releases/johnson-johnson-reports-q2-2026-results-raises-2026-outlook</x:v>
      </x:c>
    </x:row>
    <x:row r="17" ht="88" customHeight="1">
      <x:c r="A17" s="3" t="str">
        <x:v>S012</x:v>
      </x:c>
      <x:c r="B17" s="3" t="str">
        <x:v>존슨앤드존슨 시세 (미국 10/9, 한국 10/8)</x:v>
      </x:c>
      <x:c r="C17" s="3" t="str">
        <x:v>시장자료</x:v>
      </x:c>
      <x:c r="D17" s="3" t="str">
        <x:v>미국2026-10-09/한국2026-10-08 정규장 표시 기준</x:v>
      </x:c>
      <x:c r="E17" s="3" t="str">
        <x:v>2026-10-12 KST</x:v>
      </x:c>
      <x:c r="F17" s="3" t="str">
        <x:v>존슨앤드존슨 가격·시가총액·1년 수익률·수급</x:v>
      </x:c>
      <x:c r="G17" s="3" t="str">
        <x:v>원문 수치·단계 확인; 미공개 계약률·날짜는 추정하지 않음</x:v>
      </x:c>
      <x:c r="H17" s="20" t="str">
        <x:v>https://finviz.com/quote.ashx?t=JNJ</x:v>
      </x:c>
    </x:row>
    <x:row r="18" ht="88" customHeight="1">
      <x:c r="A18" s="3" t="str">
        <x:v>S013</x:v>
      </x:c>
      <x:c r="B18" s="3" t="str">
        <x:v>AbbVie Reports Second-Quarter 2026 Financial Results | AbbVie</x:v>
      </x:c>
      <x:c r="C18" s="3" t="str">
        <x:v>공식·규제·학술</x:v>
      </x:c>
      <x:c r="D18" s="3" t="str">
        <x:v>자료 내 날짜 참고</x:v>
      </x:c>
      <x:c r="E18" s="3" t="str">
        <x:v>2026-10-12 KST</x:v>
      </x:c>
      <x:c r="F18" s="3" t="str">
        <x:v>애브비 공식사업·임상 근거; emraclidine 단계·임상·일정</x:v>
      </x:c>
      <x:c r="G18" s="3" t="str">
        <x:v>원문 수치·단계 확인; 미공개 계약률·날짜는 추정하지 않음</x:v>
      </x:c>
      <x:c r="H18" s="20" t="str">
        <x:v>https://investors.abbvie.com/news-releases/news-release-details/abbvie-reports-second-quarter-2026-financial-results</x:v>
      </x:c>
    </x:row>
    <x:row r="19" ht="88" customHeight="1">
      <x:c r="A19" s="3" t="str">
        <x:v>S014</x:v>
      </x:c>
      <x:c r="B19" s="3" t="str">
        <x:v>애브비 시세 (미국 10/9, 한국 10/8)</x:v>
      </x:c>
      <x:c r="C19" s="3" t="str">
        <x:v>시장자료</x:v>
      </x:c>
      <x:c r="D19" s="3" t="str">
        <x:v>미국2026-10-09/한국2026-10-08 정규장 표시 기준</x:v>
      </x:c>
      <x:c r="E19" s="3" t="str">
        <x:v>2026-10-12 KST</x:v>
      </x:c>
      <x:c r="F19" s="3" t="str">
        <x:v>애브비 가격·시가총액·1년 수익률·수급</x:v>
      </x:c>
      <x:c r="G19" s="3" t="str">
        <x:v>원문 수치·단계 확인; 미공개 계약률·날짜는 추정하지 않음</x:v>
      </x:c>
      <x:c r="H19" s="20" t="str">
        <x:v>https://finviz.com/quote.ashx?t=ABBV</x:v>
      </x:c>
    </x:row>
    <x:row r="20" ht="88" customHeight="1">
      <x:c r="A20" s="3" t="str">
        <x:v>S015</x:v>
      </x:c>
      <x:c r="B20" s="3" t="str">
        <x:v>AMGEN REPORTS SECOND QUARTER 2026 FINANCIAL RESULTS| Amgen</x:v>
      </x:c>
      <x:c r="C20" s="3" t="str">
        <x:v>공식·규제·학술</x:v>
      </x:c>
      <x:c r="D20" s="3" t="str">
        <x:v>자료 내 날짜 참고</x:v>
      </x:c>
      <x:c r="E20" s="3" t="str">
        <x:v>2026-10-12 KST</x:v>
      </x:c>
      <x:c r="F20" s="3" t="str">
        <x:v>암젠 공식사업·임상 근거; maridebart cafraglutide / MariTide 단계·임상·일정; olpasiran 단계·임상·일정; AMG-513 단계·임상·일정; MariTide 촉매 2027–2028 분석 전망; 비만·당뇨·근감소 검색·분석 근거; 장기지속 약물 검색·분석 근거; 비만·당뇨·근감소 주제 검색 근거; 장기지속 약물 주제 검색 근거</x:v>
      </x:c>
      <x:c r="G20" s="3" t="str">
        <x:v>원문 수치·단계 확인; 미공개 계약률·날짜는 추정하지 않음</x:v>
      </x:c>
      <x:c r="H20" s="20" t="str">
        <x:v>https://www.amgen.com/newsroom/press-releases/2026/08/amgen-reports-second-quarter-2026-financial-results</x:v>
      </x:c>
    </x:row>
    <x:row r="21" ht="88" customHeight="1">
      <x:c r="A21" s="3" t="str">
        <x:v>S016</x:v>
      </x:c>
      <x:c r="B21" s="3" t="str">
        <x:v>암젠 시세 (미국 10/9, 한국 10/8)</x:v>
      </x:c>
      <x:c r="C21" s="3" t="str">
        <x:v>시장자료</x:v>
      </x:c>
      <x:c r="D21" s="3" t="str">
        <x:v>미국2026-10-09/한국2026-10-08 정규장 표시 기준</x:v>
      </x:c>
      <x:c r="E21" s="3" t="str">
        <x:v>2026-10-12 KST</x:v>
      </x:c>
      <x:c r="F21" s="3" t="str">
        <x:v>암젠 가격·시가총액·1년 수익률·수급</x:v>
      </x:c>
      <x:c r="G21" s="3" t="str">
        <x:v>원문 수치·단계 확인; 미공개 계약률·날짜는 추정하지 않음</x:v>
      </x:c>
      <x:c r="H21" s="20" t="str">
        <x:v>https://finviz.com/quote.ashx?t=AMGN</x:v>
      </x:c>
    </x:row>
    <x:row r="22" ht="88" customHeight="1">
      <x:c r="A22" s="3" t="str">
        <x:v>S017</x:v>
      </x:c>
      <x:c r="B22" s="3" t="str">
        <x:v>Gilead Sciences, Inc. - Gilead Sciences Announces Second Quarter 2026 Financial Results</x:v>
      </x:c>
      <x:c r="C22" s="3" t="str">
        <x:v>공식·규제·학술</x:v>
      </x:c>
      <x:c r="D22" s="3" t="str">
        <x:v>정확한 발행일 본문 참조 (검색 상대시간은 발표일 아님)</x:v>
      </x:c>
      <x:c r="E22" s="3" t="str">
        <x:v>2026-10-12 KST</x:v>
      </x:c>
      <x:c r="F22" s="3" t="str">
        <x:v>길리어드 공식사업·임상 근거; lenacapavir 연1회 주사 단계·임상·일정; anito-cel 단계·임상·일정</x:v>
      </x:c>
      <x:c r="G22" s="3" t="str">
        <x:v>원문 수치·단계 확인; 미공개 계약률·날짜는 추정하지 않음</x:v>
      </x:c>
      <x:c r="H22" s="20" t="str">
        <x:v>https://investors.gilead.com/news/news-details/2026/Gilead-Sciences-Announces-Second-Quarter-2026-Financial-Results/default.aspx</x:v>
      </x:c>
    </x:row>
    <x:row r="23" ht="88" customHeight="1">
      <x:c r="A23" s="3" t="str">
        <x:v>S018</x:v>
      </x:c>
      <x:c r="B23" s="3" t="str">
        <x:v>길리어드 시세 (미국 10/9, 한국 10/8)</x:v>
      </x:c>
      <x:c r="C23" s="3" t="str">
        <x:v>시장자료</x:v>
      </x:c>
      <x:c r="D23" s="3" t="str">
        <x:v>미국2026-10-09/한국2026-10-08 정규장 표시 기준</x:v>
      </x:c>
      <x:c r="E23" s="3" t="str">
        <x:v>2026-10-12 KST</x:v>
      </x:c>
      <x:c r="F23" s="3" t="str">
        <x:v>길리어드 가격·시가총액·1년 수익률·수급</x:v>
      </x:c>
      <x:c r="G23" s="3" t="str">
        <x:v>원문 수치·단계 확인; 미공개 계약률·날짜는 추정하지 않음</x:v>
      </x:c>
      <x:c r="H23" s="20" t="str">
        <x:v>https://finviz.com/quote.ashx?t=GILD</x:v>
      </x:c>
    </x:row>
    <x:row r="24" ht="88" customHeight="1">
      <x:c r="A24" s="3" t="str">
        <x:v>S019</x:v>
      </x:c>
      <x:c r="B24" s="3" t="str">
        <x:v>www.sec.gov</x:v>
      </x:c>
      <x:c r="C24" s="3" t="str">
        <x:v>공식·규제·학술</x:v>
      </x:c>
      <x:c r="D24" s="3" t="str">
        <x:v>자료 내 날짜 참고</x:v>
      </x:c>
      <x:c r="E24" s="3" t="str">
        <x:v>2026-10-12 KST</x:v>
      </x:c>
      <x:c r="F24" s="3" t="str">
        <x:v>리제네론 공식사업·임상 근거; DB-OTO / Otarmeni 단계·임상·일정; 희귀질환 유전자/핵산 검색·분석 근거; 희귀질환 유전자/핵산 주제 검색 근거</x:v>
      </x:c>
      <x:c r="G24" s="3" t="str">
        <x:v>원문 수치·단계 확인; 미공개 계약률·날짜는 추정하지 않음</x:v>
      </x:c>
      <x:c r="H24" s="20" t="str">
        <x:v>https://www.sec.gov/Archives/edgar/data/872589/000087258926000023/exhibit991q22026.htm</x:v>
      </x:c>
    </x:row>
    <x:row r="25" ht="88" customHeight="1">
      <x:c r="A25" s="3" t="str">
        <x:v>S020</x:v>
      </x:c>
      <x:c r="B25" s="3" t="str">
        <x:v>리제네론 시세 (미국 10/9, 한국 10/8)</x:v>
      </x:c>
      <x:c r="C25" s="3" t="str">
        <x:v>시장자료</x:v>
      </x:c>
      <x:c r="D25" s="3" t="str">
        <x:v>미국2026-10-09/한국2026-10-08 정규장 표시 기준</x:v>
      </x:c>
      <x:c r="E25" s="3" t="str">
        <x:v>2026-10-12 KST</x:v>
      </x:c>
      <x:c r="F25" s="3" t="str">
        <x:v>리제네론 가격·시가총액·1년 수익률·수급</x:v>
      </x:c>
      <x:c r="G25" s="3" t="str">
        <x:v>원문 수치·단계 확인; 미공개 계약률·날짜는 추정하지 않음</x:v>
      </x:c>
      <x:c r="H25" s="20" t="str">
        <x:v>https://finviz.com/quote.ashx?t=REGN</x:v>
      </x:c>
    </x:row>
    <x:row r="26" ht="88" customHeight="1">
      <x:c r="A26" s="3" t="str">
        <x:v>S021</x:v>
      </x:c>
      <x:c r="B26" s="3" t="str">
        <x:v>www.sec.gov</x:v>
      </x:c>
      <x:c r="C26" s="3" t="str">
        <x:v>공식·규제·학술</x:v>
      </x:c>
      <x:c r="D26" s="3" t="str">
        <x:v>2026-08-03</x:v>
      </x:c>
      <x:c r="E26" s="3" t="str">
        <x:v>2026-10-12 KST</x:v>
      </x:c>
      <x:c r="F26" s="3" t="str">
        <x:v>버텍스 공식사업·임상 근거; povetacicept 단계·임상·일정; inaxaplin 단계·임상·일정; suzetrigine / JOURNAVX 단계·임상·일정; VX-670 단계·임상·일정; povetacicept 촉매 2026-11-30; VX-670 촉매 2026 H2 가이던스 잔여기간; inaxaplin 촉매 2027년 초</x:v>
      </x:c>
      <x:c r="G26" s="3" t="str">
        <x:v>원문 수치·단계 확인; 미공개 계약률·날짜는 추정하지 않음</x:v>
      </x:c>
      <x:c r="H26" s="20" t="str">
        <x:v>https://www.sec.gov/Archives/edgar/data/875320/000087532026000256/ex-991_q22026.htm</x:v>
      </x:c>
    </x:row>
    <x:row r="27" ht="88" customHeight="1">
      <x:c r="A27" s="3" t="str">
        <x:v>S022</x:v>
      </x:c>
      <x:c r="B27" s="3" t="str">
        <x:v>버텍스 시세 (미국 10/9, 한국 10/8)</x:v>
      </x:c>
      <x:c r="C27" s="3" t="str">
        <x:v>시장자료</x:v>
      </x:c>
      <x:c r="D27" s="3" t="str">
        <x:v>미국2026-10-09/한국2026-10-08 정규장 표시 기준</x:v>
      </x:c>
      <x:c r="E27" s="3" t="str">
        <x:v>2026-10-12 KST</x:v>
      </x:c>
      <x:c r="F27" s="3" t="str">
        <x:v>버텍스 가격·시가총액·1년 수익률·수급</x:v>
      </x:c>
      <x:c r="G27" s="3" t="str">
        <x:v>원문 수치·단계 확인; 미공개 계약률·날짜는 추정하지 않음</x:v>
      </x:c>
      <x:c r="H27" s="20" t="str">
        <x:v>https://finviz.com/quote.ashx?t=VRTX</x:v>
      </x:c>
    </x:row>
    <x:row r="28" ht="88" customHeight="1">
      <x:c r="A28" s="3" t="str">
        <x:v>S023</x:v>
      </x:c>
      <x:c r="B28" s="3" t="str">
        <x:v>Moderna Reports Second Quarter 2026 Financial Results and Provides Business Updates</x:v>
      </x:c>
      <x:c r="C28" s="3" t="str">
        <x:v>회사 배포 보도자료</x:v>
      </x:c>
      <x:c r="D28" s="3" t="str">
        <x:v>자료 내 날짜 참고</x:v>
      </x:c>
      <x:c r="E28" s="3" t="str">
        <x:v>2026-10-12 KST</x:v>
      </x:c>
      <x:c r="F28" s="3" t="str">
        <x:v>모더나 공식사업·임상 근거; mRNA-1403 단계·임상·일정</x:v>
      </x:c>
      <x:c r="G28" s="3" t="str">
        <x:v>원문 수치·단계 확인; 미공개 계약률·날짜는 추정하지 않음</x:v>
      </x:c>
      <x:c r="H28" s="20" t="str">
        <x:v>https://www.accessnewswire.com/newsroom/en/healthcare-and-pharmaceutical/moderna-reports-second-quarter-2026-financial-results-and-provides-bu-1199078</x:v>
      </x:c>
    </x:row>
    <x:row r="29" ht="88" customHeight="1">
      <x:c r="A29" s="3" t="str">
        <x:v>S024</x:v>
      </x:c>
      <x:c r="B29" s="3" t="str">
        <x:v>모더나 시세 (미국 10/9, 한국 10/8)</x:v>
      </x:c>
      <x:c r="C29" s="3" t="str">
        <x:v>시장자료</x:v>
      </x:c>
      <x:c r="D29" s="3" t="str">
        <x:v>미국2026-10-09/한국2026-10-08 정규장 표시 기준</x:v>
      </x:c>
      <x:c r="E29" s="3" t="str">
        <x:v>2026-10-12 KST</x:v>
      </x:c>
      <x:c r="F29" s="3" t="str">
        <x:v>모더나 가격·시가총액·1년 수익률·수급</x:v>
      </x:c>
      <x:c r="G29" s="3" t="str">
        <x:v>원문 수치·단계 확인; 미공개 계약률·날짜는 추정하지 않음</x:v>
      </x:c>
      <x:c r="H29" s="20" t="str">
        <x:v>https://finviz.com/quote.ashx?t=MRNA</x:v>
      </x:c>
    </x:row>
    <x:row r="30" ht="88" customHeight="1">
      <x:c r="A30" s="3" t="str">
        <x:v>S025</x:v>
      </x:c>
      <x:c r="B30" s="3" t="str">
        <x:v>BioNTech Announces Second Quarter 2026 Financial Results</x:v>
      </x:c>
      <x:c r="C30" s="3" t="str">
        <x:v>공식·규제·학술</x:v>
      </x:c>
      <x:c r="D30" s="3" t="str">
        <x:v>2026-08-04</x:v>
      </x:c>
      <x:c r="E30" s="3" t="str">
        <x:v>2026-10-12 KST</x:v>
      </x:c>
      <x:c r="F30" s="3" t="str">
        <x:v>바이오엔테크 공식사업·임상 근거; pumitamig / BNT327 단계·임상·일정; autogene cevumeran / BNT122 단계·임상·일정; BNT116 단계·임상·일정; elfetabart drozuntecan / BNT324 단계·임상·일정; 후기종양 포트폴리오 촉매 2027년; 특정 분기 미공개; 개인맞춤 암백신 검색·분석 근거; 범용 암백신·어려운 암 예방 검색·분석 근거; ADC·이중/다중항체 검색·분석 근거; 개인맞춤 암백신 주제 검색 근거; 범용 암백신·어려운 암 예방 주제 검색 근거; ADC·이중/다중항체 주제 검색 근거</x:v>
      </x:c>
      <x:c r="G30" s="3" t="str">
        <x:v>원문 수치·단계 확인; 미공개 계약률·날짜는 추정하지 않음</x:v>
      </x:c>
      <x:c r="H30" s="20" t="str">
        <x:v>https://www.globenewswire.com/news-release/2026/08/04/3338119/0/en/biontech-announces-second-quarter-2026-financial-results-and-corporate-update.html</x:v>
      </x:c>
    </x:row>
    <x:row r="31" ht="88" customHeight="1">
      <x:c r="A31" s="3" t="str">
        <x:v>S026</x:v>
      </x:c>
      <x:c r="B31" s="3" t="str">
        <x:v>바이오엔테크 시세 (미국 10/9, 한국 10/8)</x:v>
      </x:c>
      <x:c r="C31" s="3" t="str">
        <x:v>시장자료</x:v>
      </x:c>
      <x:c r="D31" s="3" t="str">
        <x:v>미국2026-10-09/한국2026-10-08 정규장 표시 기준</x:v>
      </x:c>
      <x:c r="E31" s="3" t="str">
        <x:v>2026-10-12 KST</x:v>
      </x:c>
      <x:c r="F31" s="3" t="str">
        <x:v>바이오엔테크 가격·시가총액·1년 수익률·수급</x:v>
      </x:c>
      <x:c r="G31" s="3" t="str">
        <x:v>원문 수치·단계 확인; 미공개 계약률·날짜는 추정하지 않음</x:v>
      </x:c>
      <x:c r="H31" s="20" t="str">
        <x:v>https://finviz.com/quote.ashx?t=BNTX</x:v>
      </x:c>
    </x:row>
    <x:row r="32" ht="88" customHeight="1">
      <x:c r="A32" s="3" t="str">
        <x:v>S027</x:v>
      </x:c>
      <x:c r="B32" s="3" t="str">
        <x:v>Alnylam Pharmaceuticals Reports Second Quarter 2026 Financial Results and Highlights Recent Period Progress | Alnylam</x:v>
      </x:c>
      <x:c r="C32" s="3" t="str">
        <x:v>공식·규제·학술</x:v>
      </x:c>
      <x:c r="D32" s="3" t="str">
        <x:v>2026-07-30</x:v>
      </x:c>
      <x:c r="E32" s="3" t="str">
        <x:v>2026-10-12 KST</x:v>
      </x:c>
      <x:c r="F32" s="3" t="str">
        <x:v>앨나일램 공식사업·임상 근거; nucresiran 단계·임상·일정; zilebesiran 단계·임상·일정; ALN-HTT02 단계·임상·일정; ALN-6400 단계·임상·일정; ALN-HTT02 촉매 2026-10-23; ALN-6400 촉매 2026 H2 가이던스 잔여기간; nucresiran 촉매 2028–2030 분석 전망</x:v>
      </x:c>
      <x:c r="G32" s="3" t="str">
        <x:v>원문 수치·단계 확인; 미공개 계약률·날짜는 추정하지 않음</x:v>
      </x:c>
      <x:c r="H32" s="20" t="str">
        <x:v>https://investors.alnylam.com/press-release?id=ddc78e15-7847-4066-8fdb-3562023a60f4</x:v>
      </x:c>
    </x:row>
    <x:row r="33" ht="88" customHeight="1">
      <x:c r="A33" s="3" t="str">
        <x:v>S028</x:v>
      </x:c>
      <x:c r="B33" s="3" t="str">
        <x:v>앨나일램 시세 (미국 10/9, 한국 10/8)</x:v>
      </x:c>
      <x:c r="C33" s="3" t="str">
        <x:v>시장자료</x:v>
      </x:c>
      <x:c r="D33" s="3" t="str">
        <x:v>미국2026-10-09/한국2026-10-08 정규장 표시 기준</x:v>
      </x:c>
      <x:c r="E33" s="3" t="str">
        <x:v>2026-10-12 KST</x:v>
      </x:c>
      <x:c r="F33" s="3" t="str">
        <x:v>앨나일램 가격·시가총액·1년 수익률·수급</x:v>
      </x:c>
      <x:c r="G33" s="3" t="str">
        <x:v>원문 수치·단계 확인; 미공개 계약률·날짜는 추정하지 않음</x:v>
      </x:c>
      <x:c r="H33" s="20" t="str">
        <x:v>https://finviz.com/quote.ashx?t=ALNY</x:v>
      </x:c>
    </x:row>
    <x:row r="34" ht="88" customHeight="1">
      <x:c r="A34" s="3" t="str">
        <x:v>S029</x:v>
      </x:c>
      <x:c r="B34" s="3" t="str">
        <x:v>Ionis reports second quarter 2026 financial results and highlights progress on key programs | Ionis Pharmaceuticals, Inc.</x:v>
      </x:c>
      <x:c r="C34" s="3" t="str">
        <x:v>공식·규제·학술</x:v>
      </x:c>
      <x:c r="D34" s="3" t="str">
        <x:v>2026-07-29</x:v>
      </x:c>
      <x:c r="E34" s="3" t="str">
        <x:v>2026-10-12 KST</x:v>
      </x:c>
      <x:c r="F34" s="3" t="str">
        <x:v>아이오니스 공식사업·임상 근거; pelacarsen 단계·임상·일정; bepirovirsen 단계·임상·일정; obudanersen 단계·임상·일정; pelacarsen 촉매 2026 H2 가이던스의 잔여기간; obudanersen 촉매 2027 하반기</x:v>
      </x:c>
      <x:c r="G34" s="3" t="str">
        <x:v>원문 수치·단계 확인; 미공개 계약률·날짜는 추정하지 않음</x:v>
      </x:c>
      <x:c r="H34" s="20" t="str">
        <x:v>https://ir.ionis.com/news-releases/news-release-details/ionis-reports-second-quarter-2026-financial-results-and</x:v>
      </x:c>
    </x:row>
    <x:row r="35" ht="88" customHeight="1">
      <x:c r="A35" s="3" t="str">
        <x:v>S030</x:v>
      </x:c>
      <x:c r="B35" s="3" t="str">
        <x:v>아이오니스 시세 (미국 10/9, 한국 10/8)</x:v>
      </x:c>
      <x:c r="C35" s="3" t="str">
        <x:v>시장자료</x:v>
      </x:c>
      <x:c r="D35" s="3" t="str">
        <x:v>미국2026-10-09/한국2026-10-08 정규장 표시 기준</x:v>
      </x:c>
      <x:c r="E35" s="3" t="str">
        <x:v>2026-10-12 KST</x:v>
      </x:c>
      <x:c r="F35" s="3" t="str">
        <x:v>아이오니스 가격·시가총액·1년 수익률·수급</x:v>
      </x:c>
      <x:c r="G35" s="3" t="str">
        <x:v>원문 수치·단계 확인; 미공개 계약률·날짜는 추정하지 않음</x:v>
      </x:c>
      <x:c r="H35" s="20" t="str">
        <x:v>https://finviz.com/quote.ashx?t=IONS</x:v>
      </x:c>
    </x:row>
    <x:row r="36" ht="88" customHeight="1">
      <x:c r="A36" s="3" t="str">
        <x:v>S031</x:v>
      </x:c>
      <x:c r="B36" s="3" t="str">
        <x:v>Insmed Reports Second-Quarter 2026 Financial Results and Provides Business Update - Aug 6, 2026</x:v>
      </x:c>
      <x:c r="C36" s="3" t="str">
        <x:v>공식·규제·학술</x:v>
      </x:c>
      <x:c r="D36" s="3" t="str">
        <x:v>2026-08-06</x:v>
      </x:c>
      <x:c r="E36" s="3" t="str">
        <x:v>2026-10-12 KST</x:v>
      </x:c>
      <x:c r="F36" s="3" t="str">
        <x:v>인스메드 공식사업·임상 근거; brensocatib / BRINSUPRI 단계·임상·일정; TPIP 단계·임상·일정; ARIKAYCE 단계·임상·일정; 항생제 내성 검색·분석 근거; 항생제 내성 주제 검색 근거</x:v>
      </x:c>
      <x:c r="G36" s="3" t="str">
        <x:v>원문 수치·단계 확인; 미공개 계약률·날짜는 추정하지 않음</x:v>
      </x:c>
      <x:c r="H36" s="20" t="str">
        <x:v>https://investor.insmed.com/2026-08-06-Insmed-Reports-Second-Quarter-2026-Financial-Results-and-Provides-Business-Update</x:v>
      </x:c>
    </x:row>
    <x:row r="37" ht="88" customHeight="1">
      <x:c r="A37" s="3" t="str">
        <x:v>S032</x:v>
      </x:c>
      <x:c r="B37" s="3" t="str">
        <x:v>인스메드 시세 (미국 10/9, 한국 10/8)</x:v>
      </x:c>
      <x:c r="C37" s="3" t="str">
        <x:v>시장자료</x:v>
      </x:c>
      <x:c r="D37" s="3" t="str">
        <x:v>미국2026-10-09/한국2026-10-08 정규장 표시 기준</x:v>
      </x:c>
      <x:c r="E37" s="3" t="str">
        <x:v>2026-10-12 KST</x:v>
      </x:c>
      <x:c r="F37" s="3" t="str">
        <x:v>인스메드 가격·시가총액·1년 수익률·수급</x:v>
      </x:c>
      <x:c r="G37" s="3" t="str">
        <x:v>원문 수치·단계 확인; 미공개 계약률·날짜는 추정하지 않음</x:v>
      </x:c>
      <x:c r="H37" s="20" t="str">
        <x:v>https://finviz.com/quote.ashx?t=INSM</x:v>
      </x:c>
    </x:row>
    <x:row r="38" ht="88" customHeight="1">
      <x:c r="A38" s="3" t="str">
        <x:v>S033</x:v>
      </x:c>
      <x:c r="B38" s="3" t="str">
        <x:v>argx-20260630_d2</x:v>
      </x:c>
      <x:c r="C38" s="3" t="str">
        <x:v>공식·규제·학술</x:v>
      </x:c>
      <x:c r="D38" s="3" t="str">
        <x:v>자료 내 날짜 참고</x:v>
      </x:c>
      <x:c r="E38" s="3" t="str">
        <x:v>2026-10-12 KST</x:v>
      </x:c>
      <x:c r="F38" s="3" t="str">
        <x:v>아르젠엑스 공식사업·임상 근거; empasiprubart 단계·임상·일정; efgartigimod 단계·임상·일정; empasiprubart 촉매 2026 Q4; VYVGART ITP 촉매 2027 상반기; VYVGART Sjogren 촉매 2027 하반기; 자가면역 면역 재설정 검색·분석 근거; 자가면역 면역 재설정 주제 검색 근거</x:v>
      </x:c>
      <x:c r="G38" s="3" t="str">
        <x:v>원문 수치·단계 확인; 미공개 계약률·날짜는 추정하지 않음</x:v>
      </x:c>
      <x:c r="H38" s="20" t="str">
        <x:v>https://www.sec.gov/Archives/edgar/data/1697862/000169786226000033/argx-20260630_d2.htm</x:v>
      </x:c>
    </x:row>
    <x:row r="39" ht="88" customHeight="1">
      <x:c r="A39" s="3" t="str">
        <x:v>S034</x:v>
      </x:c>
      <x:c r="B39" s="3" t="str">
        <x:v>아르젠엑스 시세 (미국 10/9, 한국 10/8)</x:v>
      </x:c>
      <x:c r="C39" s="3" t="str">
        <x:v>시장자료</x:v>
      </x:c>
      <x:c r="D39" s="3" t="str">
        <x:v>미국2026-10-09/한국2026-10-08 정규장 표시 기준</x:v>
      </x:c>
      <x:c r="E39" s="3" t="str">
        <x:v>2026-10-12 KST</x:v>
      </x:c>
      <x:c r="F39" s="3" t="str">
        <x:v>아르젠엑스 가격·시가총액·1년 수익률·수급</x:v>
      </x:c>
      <x:c r="G39" s="3" t="str">
        <x:v>원문 수치·단계 확인; 미공개 계약률·날짜는 추정하지 않음</x:v>
      </x:c>
      <x:c r="H39" s="20" t="str">
        <x:v>https://finviz.com/quote.ashx?t=ARGX</x:v>
      </x:c>
    </x:row>
    <x:row r="40" ht="88" customHeight="1">
      <x:c r="A40" s="3" t="str">
        <x:v>S035</x:v>
      </x:c>
      <x:c r="B40" s="3" t="str">
        <x:v>www.sec.gov</x:v>
      </x:c>
      <x:c r="C40" s="3" t="str">
        <x:v>공식·규제·학술</x:v>
      </x:c>
      <x:c r="D40" s="3" t="str">
        <x:v>2026-07-30</x:v>
      </x:c>
      <x:c r="E40" s="3" t="str">
        <x:v>2026-10-12 KST</x:v>
      </x:c>
      <x:c r="F40" s="3" t="str">
        <x:v>마드리갈 공식사업·임상 근거; resmetirom / Rezdiffra 단계·임상·일정; MGL-2086 단계·임상·일정</x:v>
      </x:c>
      <x:c r="G40" s="3" t="str">
        <x:v>원문 수치·단계 확인; 미공개 계약률·날짜는 추정하지 않음</x:v>
      </x:c>
      <x:c r="H40" s="20" t="str">
        <x:v>https://www.sec.gov/Archives/edgar/data/1157601/000162828026050775/exhibit991-63026earningspr.htm</x:v>
      </x:c>
    </x:row>
    <x:row r="41" ht="88" customHeight="1">
      <x:c r="A41" s="3" t="str">
        <x:v>S036</x:v>
      </x:c>
      <x:c r="B41" s="3" t="str">
        <x:v>마드리갈 시세 (미국 10/9, 한국 10/8)</x:v>
      </x:c>
      <x:c r="C41" s="3" t="str">
        <x:v>시장자료</x:v>
      </x:c>
      <x:c r="D41" s="3" t="str">
        <x:v>미국2026-10-09/한국2026-10-08 정규장 표시 기준</x:v>
      </x:c>
      <x:c r="E41" s="3" t="str">
        <x:v>2026-10-12 KST</x:v>
      </x:c>
      <x:c r="F41" s="3" t="str">
        <x:v>마드리갈 가격·시가총액·1년 수익률·수급</x:v>
      </x:c>
      <x:c r="G41" s="3" t="str">
        <x:v>원문 수치·단계 확인; 미공개 계약률·날짜는 추정하지 않음</x:v>
      </x:c>
      <x:c r="H41" s="20" t="str">
        <x:v>https://finviz.com/quote.ashx?t=MDGL</x:v>
      </x:c>
    </x:row>
    <x:row r="42" ht="88" customHeight="1">
      <x:c r="A42" s="3" t="str">
        <x:v>S037</x:v>
      </x:c>
      <x:c r="B42" s="3" t="str">
        <x:v>Viking Therapeutics Reports Second Quarter 2026 Financial Results and Provides Corporate Update - Jul 29, 2026</x:v>
      </x:c>
      <x:c r="C42" s="3" t="str">
        <x:v>공식·규제·학술</x:v>
      </x:c>
      <x:c r="D42" s="3" t="str">
        <x:v>2026-07-29</x:v>
      </x:c>
      <x:c r="E42" s="3" t="str">
        <x:v>2026-10-12 KST</x:v>
      </x:c>
      <x:c r="F42" s="3" t="str">
        <x:v>바이킹 공식사업·임상 근거; VK2735 피하 단계·임상·일정; VK2735 경구 단계·임상·일정; VK3019 단계·임상·일정; 경구 VK2735 촉매 2026 Q4; 주사 VK2735 촉매 2027 H2–2028 H1</x:v>
      </x:c>
      <x:c r="G42" s="3" t="str">
        <x:v>원문 수치·단계 확인; 미공개 계약률·날짜는 추정하지 않음</x:v>
      </x:c>
      <x:c r="H42" s="20" t="str">
        <x:v>https://ir.vikingtherapeutics.com/2026-07-29-Viking-Therapeutics-Reports-Second-Quarter-2026-Financial-Results-and-Provides-Corporate-Update</x:v>
      </x:c>
    </x:row>
    <x:row r="43" ht="88" customHeight="1">
      <x:c r="A43" s="3" t="str">
        <x:v>S038</x:v>
      </x:c>
      <x:c r="B43" s="3" t="str">
        <x:v>바이킹 시세 (미국 10/9, 한국 10/8)</x:v>
      </x:c>
      <x:c r="C43" s="3" t="str">
        <x:v>시장자료</x:v>
      </x:c>
      <x:c r="D43" s="3" t="str">
        <x:v>미국2026-10-09/한국2026-10-08 정규장 표시 기준</x:v>
      </x:c>
      <x:c r="E43" s="3" t="str">
        <x:v>2026-10-12 KST</x:v>
      </x:c>
      <x:c r="F43" s="3" t="str">
        <x:v>바이킹 가격·시가총액·1년 수익률·수급</x:v>
      </x:c>
      <x:c r="G43" s="3" t="str">
        <x:v>원문 수치·단계 확인; 미공개 계약률·날짜는 추정하지 않음</x:v>
      </x:c>
      <x:c r="H43" s="20" t="str">
        <x:v>https://finviz.com/quote.ashx?t=VKTX</x:v>
      </x:c>
    </x:row>
    <x:row r="44" ht="88" customHeight="1">
      <x:c r="A44" s="3" t="str">
        <x:v>S039</x:v>
      </x:c>
      <x:c r="B44" s="3" t="str">
        <x:v>Structure Therapeutics Reports Second Quarter 2026 Financial Results and Recent Highlights | Structure Therapeutics</x:v>
      </x:c>
      <x:c r="C44" s="3" t="str">
        <x:v>공식·규제·학술</x:v>
      </x:c>
      <x:c r="D44" s="3" t="str">
        <x:v>2026-08-06</x:v>
      </x:c>
      <x:c r="E44" s="3" t="str">
        <x:v>2026-10-12 KST</x:v>
      </x:c>
      <x:c r="F44" s="3" t="str">
        <x:v>스트럭처 공식사업·임상 근거; aleniglipron 단계·임상·일정; ACCG-2671 단계·임상·일정; aleniglipron 촉매 2026 Q4; aleniglipron 촉매 2028년 분석 전망</x:v>
      </x:c>
      <x:c r="G44" s="3" t="str">
        <x:v>원문 수치·단계 확인; 미공개 계약률·날짜는 추정하지 않음</x:v>
      </x:c>
      <x:c r="H44" s="20" t="str">
        <x:v>https://ir.structuretx.com/news-releases/news-release-details/structure-therapeutics-reports-second-quarter-2026-financial</x:v>
      </x:c>
    </x:row>
    <x:row r="45" ht="88" customHeight="1">
      <x:c r="A45" s="3" t="str">
        <x:v>S040</x:v>
      </x:c>
      <x:c r="B45" s="3" t="str">
        <x:v>스트럭처 시세 (미국 10/9, 한국 10/8)</x:v>
      </x:c>
      <x:c r="C45" s="3" t="str">
        <x:v>시장자료</x:v>
      </x:c>
      <x:c r="D45" s="3" t="str">
        <x:v>미국2026-10-09/한국2026-10-08 정규장 표시 기준</x:v>
      </x:c>
      <x:c r="E45" s="3" t="str">
        <x:v>2026-10-12 KST</x:v>
      </x:c>
      <x:c r="F45" s="3" t="str">
        <x:v>스트럭처 가격·시가총액·1년 수익률·수급</x:v>
      </x:c>
      <x:c r="G45" s="3" t="str">
        <x:v>원문 수치·단계 확인; 미공개 계약률·날짜는 추정하지 않음</x:v>
      </x:c>
      <x:c r="H45" s="20" t="str">
        <x:v>https://finviz.com/quote.ashx?t=GPCR</x:v>
      </x:c>
    </x:row>
    <x:row r="46" ht="88" customHeight="1">
      <x:c r="A46" s="3" t="str">
        <x:v>S041</x:v>
      </x:c>
      <x:c r="B46" s="3" t="str">
        <x:v>CRISPR Therapeutics Provides Business Update and Reports Second Quarter 2026 Financial Results | CRISPR Therapeutics</x:v>
      </x:c>
      <x:c r="C46" s="3" t="str">
        <x:v>공식·규제·학술</x:v>
      </x:c>
      <x:c r="D46" s="3" t="str">
        <x:v>2026-08-03</x:v>
      </x:c>
      <x:c r="E46" s="3" t="str">
        <x:v>2026-10-12 KST</x:v>
      </x:c>
      <x:c r="F46" s="3" t="str">
        <x:v>크리스퍼 테라퓨틱스 공식사업·임상 근거; CTX310 단계·임상·일정; zugo-cel / CTX112 단계·임상·일정; CAR-T·CAR-NK·TCR 검색·분석 근거; CRISPR·체내 편집 검색·분석 근거; 자가면역 면역 재설정 검색·분석 근거; CAR-T·CAR-NK·TCR 주제 검색 근거; CRISPR·체내 편집 주제 검색 근거; 자가면역 면역 재설정 주제 검색 근거</x:v>
      </x:c>
      <x:c r="G46" s="3" t="str">
        <x:v>원문 수치·단계 확인; 미공개 계약률·날짜는 추정하지 않음</x:v>
      </x:c>
      <x:c r="H46" s="20" t="str">
        <x:v>https://ir.crisprtx.com/news-releases/news-release-details/crispr-therapeutics-provides-business-update-and-reports-15</x:v>
      </x:c>
    </x:row>
    <x:row r="47" ht="88" customHeight="1">
      <x:c r="A47" s="3" t="str">
        <x:v>S042</x:v>
      </x:c>
      <x:c r="B47" s="3" t="str">
        <x:v>크리스퍼 테라퓨틱스 시세 (미국 10/9, 한국 10/8)</x:v>
      </x:c>
      <x:c r="C47" s="3" t="str">
        <x:v>시장자료</x:v>
      </x:c>
      <x:c r="D47" s="3" t="str">
        <x:v>미국2026-10-09/한국2026-10-08 정규장 표시 기준</x:v>
      </x:c>
      <x:c r="E47" s="3" t="str">
        <x:v>2026-10-12 KST</x:v>
      </x:c>
      <x:c r="F47" s="3" t="str">
        <x:v>크리스퍼 테라퓨틱스 가격·시가총액·1년 수익률·수급</x:v>
      </x:c>
      <x:c r="G47" s="3" t="str">
        <x:v>원문 수치·단계 확인; 미공개 계약률·날짜는 추정하지 않음</x:v>
      </x:c>
      <x:c r="H47" s="20" t="str">
        <x:v>https://finviz.com/quote.ashx?t=CRSP</x:v>
      </x:c>
    </x:row>
    <x:row r="48" ht="88" customHeight="1">
      <x:c r="A48" s="3" t="str">
        <x:v>S043</x:v>
      </x:c>
      <x:c r="B48" s="3" t="str">
        <x:v>Intellia Therapeutics Announces Second Quarter 2026 Financial Results and Business Updates - Intellia Therapeutics</x:v>
      </x:c>
      <x:c r="C48" s="3" t="str">
        <x:v>공식·규제·학술</x:v>
      </x:c>
      <x:c r="D48" s="3" t="str">
        <x:v>2026-08-06</x:v>
      </x:c>
      <x:c r="E48" s="3" t="str">
        <x:v>2026-10-12 KST</x:v>
      </x:c>
      <x:c r="F48" s="3" t="str">
        <x:v>인텔리아 공식사업·임상 근거; nexiguran ziclumeran / nex-z 단계·임상·일정; CRISPR·체내 편집 검색·분석 근거; CRISPR·체내 편집 주제 검색 근거</x:v>
      </x:c>
      <x:c r="G48" s="3" t="str">
        <x:v>원문 수치·단계 확인; 미공개 계약률·날짜는 추정하지 않음</x:v>
      </x:c>
      <x:c r="H48" s="20" t="str">
        <x:v>https://ir.intelliatx.com/node/12826</x:v>
      </x:c>
    </x:row>
    <x:row r="49" ht="88" customHeight="1">
      <x:c r="A49" s="3" t="str">
        <x:v>S044</x:v>
      </x:c>
      <x:c r="B49" s="3" t="str">
        <x:v>인텔리아 시세 (미국 10/9, 한국 10/8)</x:v>
      </x:c>
      <x:c r="C49" s="3" t="str">
        <x:v>시장자료</x:v>
      </x:c>
      <x:c r="D49" s="3" t="str">
        <x:v>미국2026-10-09/한국2026-10-08 정규장 표시 기준</x:v>
      </x:c>
      <x:c r="E49" s="3" t="str">
        <x:v>2026-10-12 KST</x:v>
      </x:c>
      <x:c r="F49" s="3" t="str">
        <x:v>인텔리아 가격·시가총액·1년 수익률·수급</x:v>
      </x:c>
      <x:c r="G49" s="3" t="str">
        <x:v>원문 수치·단계 확인; 미공개 계약률·날짜는 추정하지 않음</x:v>
      </x:c>
      <x:c r="H49" s="20" t="str">
        <x:v>https://finviz.com/quote.ashx?t=NTLA</x:v>
      </x:c>
    </x:row>
    <x:row r="50" ht="88" customHeight="1">
      <x:c r="A50" s="3" t="str">
        <x:v>S045</x:v>
      </x:c>
      <x:c r="B50" s="3" t="str">
        <x:v>Beam Therapeutics Reports Second Quarter 2026 Financial</x:v>
      </x:c>
      <x:c r="C50" s="3" t="str">
        <x:v>공식·규제·학술</x:v>
      </x:c>
      <x:c r="D50" s="3" t="str">
        <x:v>2026-08-04</x:v>
      </x:c>
      <x:c r="E50" s="3" t="str">
        <x:v>2026-10-12 KST</x:v>
      </x:c>
      <x:c r="F50" s="3" t="str">
        <x:v>빔 테라퓨틱스 공식사업·임상 근거; BEAM-302 단계·임상·일정; risto-cel / BEAM-101 단계·임상·일정; BEAM-304 단계·임상·일정; risto-cel 촉매 이르면 2026말; BEAM-302 촉매 2027–2028 분석 전망; CRISPR·체내 편집 검색·분석 근거; CRISPR·체내 편집 주제 검색 근거</x:v>
      </x:c>
      <x:c r="G50" s="3" t="str">
        <x:v>원문 수치·단계 확인; 미공개 계약률·날짜는 추정하지 않음</x:v>
      </x:c>
      <x:c r="H50" s="20" t="str">
        <x:v>https://www.globenewswire.com/news-release/2026/08/04/3338130/0/en/beam-therapeutics-reports-second-quarter-2026-financial-results-and-announces-first-patient-dosed-in-global-pivotal-cohort-of-beam-302-trial-in-alpha-1-antitrypsin-deficiency-aatd.html</x:v>
      </x:c>
    </x:row>
    <x:row r="51" ht="88" customHeight="1">
      <x:c r="A51" s="3" t="str">
        <x:v>S046</x:v>
      </x:c>
      <x:c r="B51" s="3" t="str">
        <x:v>빔 테라퓨틱스 시세 (미국 10/9, 한국 10/8)</x:v>
      </x:c>
      <x:c r="C51" s="3" t="str">
        <x:v>시장자료</x:v>
      </x:c>
      <x:c r="D51" s="3" t="str">
        <x:v>미국2026-10-09/한국2026-10-08 정규장 표시 기준</x:v>
      </x:c>
      <x:c r="E51" s="3" t="str">
        <x:v>2026-10-12 KST</x:v>
      </x:c>
      <x:c r="F51" s="3" t="str">
        <x:v>빔 테라퓨틱스 가격·시가총액·1년 수익률·수급</x:v>
      </x:c>
      <x:c r="G51" s="3" t="str">
        <x:v>원문 수치·단계 확인; 미공개 계약률·날짜는 추정하지 않음</x:v>
      </x:c>
      <x:c r="H51" s="20" t="str">
        <x:v>https://finviz.com/quote.ashx?t=BEAM</x:v>
      </x:c>
    </x:row>
    <x:row r="52" ht="88" customHeight="1">
      <x:c r="A52" s="3" t="str">
        <x:v>S047</x:v>
      </x:c>
      <x:c r="B52" s="3" t="str">
        <x:v>Sarepta Therapeutics Announces Second Quarter 2026 Financial Results and Recent Corporate Developments | Sarepta Therapeutics, Inc.</x:v>
      </x:c>
      <x:c r="C52" s="3" t="str">
        <x:v>공식·규제·학술</x:v>
      </x:c>
      <x:c r="D52" s="3" t="str">
        <x:v>정확한 발행일 본문 참조 (검색 상대시간은 발표일 아님)</x:v>
      </x:c>
      <x:c r="E52" s="3" t="str">
        <x:v>2026-10-12 KST</x:v>
      </x:c>
      <x:c r="F52" s="3" t="str">
        <x:v>사렙타 공식사업·임상 근거; SRP-1005 단계·임상·일정</x:v>
      </x:c>
      <x:c r="G52" s="3" t="str">
        <x:v>원문 수치·단계 확인; 미공개 계약률·날짜는 추정하지 않음</x:v>
      </x:c>
      <x:c r="H52" s="20" t="str">
        <x:v>https://investorrelations.sarepta.com/news-releases/news-release-details/sarepta-therapeutics-announces-second-quarter-2026-financial</x:v>
      </x:c>
    </x:row>
    <x:row r="53" ht="88" customHeight="1">
      <x:c r="A53" s="3" t="str">
        <x:v>S048</x:v>
      </x:c>
      <x:c r="B53" s="3" t="str">
        <x:v>사렙타 시세 (미국 10/9, 한국 10/8)</x:v>
      </x:c>
      <x:c r="C53" s="3" t="str">
        <x:v>시장자료</x:v>
      </x:c>
      <x:c r="D53" s="3" t="str">
        <x:v>미국2026-10-09/한국2026-10-08 정규장 표시 기준</x:v>
      </x:c>
      <x:c r="E53" s="3" t="str">
        <x:v>2026-10-12 KST</x:v>
      </x:c>
      <x:c r="F53" s="3" t="str">
        <x:v>사렙타 가격·시가총액·1년 수익률·수급</x:v>
      </x:c>
      <x:c r="G53" s="3" t="str">
        <x:v>원문 수치·단계 확인; 미공개 계약률·날짜는 추정하지 않음</x:v>
      </x:c>
      <x:c r="H53" s="20" t="str">
        <x:v>https://finviz.com/quote.ashx?t=SRPT</x:v>
      </x:c>
    </x:row>
    <x:row r="54" ht="88" customHeight="1">
      <x:c r="A54" s="3" t="str">
        <x:v>S049</x:v>
      </x:c>
      <x:c r="B54" s="3" t="str">
        <x:v>Vir Biotechnology, Inc. - Vir Biotechnology Provides Corporate Update and Reports Second Quarter 2026 Financial Results</x:v>
      </x:c>
      <x:c r="C54" s="3" t="str">
        <x:v>공식·규제·학술</x:v>
      </x:c>
      <x:c r="D54" s="3" t="str">
        <x:v>2026-08-05</x:v>
      </x:c>
      <x:c r="E54" s="3" t="str">
        <x:v>2026-10-12 KST</x:v>
      </x:c>
      <x:c r="F54" s="3" t="str">
        <x:v>비어 바이오테크놀로지 공식사업·임상 근거; tobevibart+elebsiran 단계·임상·일정; VIR-5500 단계·임상·일정; HDV 병용 촉매 2026 Q4; HDV 병용 촉매 2027 Q1</x:v>
      </x:c>
      <x:c r="G54" s="3" t="str">
        <x:v>원문 수치·단계 확인; 미공개 계약률·날짜는 추정하지 않음</x:v>
      </x:c>
      <x:c r="H54" s="20" t="str">
        <x:v>https://investors.vir.bio/news/news-details/2026/Vir-Biotechnology-Provides-Corporate-Update-and-Reports-Second-Quarter-2026-Financial-Results/default.aspx</x:v>
      </x:c>
    </x:row>
    <x:row r="55" ht="88" customHeight="1">
      <x:c r="A55" s="3" t="str">
        <x:v>S050</x:v>
      </x:c>
      <x:c r="B55" s="3" t="str">
        <x:v>비어 바이오테크놀로지 시세 (미국 10/9, 한국 10/8)</x:v>
      </x:c>
      <x:c r="C55" s="3" t="str">
        <x:v>시장자료</x:v>
      </x:c>
      <x:c r="D55" s="3" t="str">
        <x:v>미국2026-10-09/한국2026-10-08 정규장 표시 기준</x:v>
      </x:c>
      <x:c r="E55" s="3" t="str">
        <x:v>2026-10-12 KST</x:v>
      </x:c>
      <x:c r="F55" s="3" t="str">
        <x:v>비어 바이오테크놀로지 가격·시가총액·1년 수익률·수급</x:v>
      </x:c>
      <x:c r="G55" s="3" t="str">
        <x:v>원문 수치·단계 확인; 미공개 계약률·날짜는 추정하지 않음</x:v>
      </x:c>
      <x:c r="H55" s="20" t="str">
        <x:v>https://finviz.com/quote.ashx?t=VIR</x:v>
      </x:c>
    </x:row>
    <x:row r="56" ht="88" customHeight="1">
      <x:c r="A56" s="3" t="str">
        <x:v>S051</x:v>
      </x:c>
      <x:c r="B56" s="3" t="str">
        <x:v>United Therapeutics Corporation Reports Second Quarter 2026 Financial Results – United Therapeutics Investor Relations</x:v>
      </x:c>
      <x:c r="C56" s="3" t="str">
        <x:v>공식·규제·학술</x:v>
      </x:c>
      <x:c r="D56" s="3" t="str">
        <x:v>자료 내 날짜 참고</x:v>
      </x:c>
      <x:c r="E56" s="3" t="str">
        <x:v>2026-10-12 KST</x:v>
      </x:c>
      <x:c r="F56" s="3" t="str">
        <x:v>유나이티드 테라퓨틱스 공식사업·임상 근거</x:v>
      </x:c>
      <x:c r="G56" s="3" t="str">
        <x:v>원문 수치·단계 확인; 미공개 계약률·날짜는 추정하지 않음</x:v>
      </x:c>
      <x:c r="H56" s="20" t="str">
        <x:v>https://ir.unither.com/press-releases/2026/08-05-2026-113027315</x:v>
      </x:c>
    </x:row>
    <x:row r="57" ht="88" customHeight="1">
      <x:c r="A57" s="3" t="str">
        <x:v>S052</x:v>
      </x:c>
      <x:c r="B57" s="3" t="str">
        <x:v>유나이티드 테라퓨틱스 시세 (미국 10/9, 한국 10/8)</x:v>
      </x:c>
      <x:c r="C57" s="3" t="str">
        <x:v>시장자료</x:v>
      </x:c>
      <x:c r="D57" s="3" t="str">
        <x:v>미국2026-10-09/한국2026-10-08 정규장 표시 기준</x:v>
      </x:c>
      <x:c r="E57" s="3" t="str">
        <x:v>2026-10-12 KST</x:v>
      </x:c>
      <x:c r="F57" s="3" t="str">
        <x:v>유나이티드 테라퓨틱스 가격·시가총액·1년 수익률·수급</x:v>
      </x:c>
      <x:c r="G57" s="3" t="str">
        <x:v>원문 수치·단계 확인; 미공개 계약률·날짜는 추정하지 않음</x:v>
      </x:c>
      <x:c r="H57" s="20" t="str">
        <x:v>https://finviz.com/quote.ashx?t=UTHR</x:v>
      </x:c>
    </x:row>
    <x:row r="58" ht="88" customHeight="1">
      <x:c r="A58" s="3" t="str">
        <x:v>S053</x:v>
      </x:c>
      <x:c r="B58" s="3" t="str">
        <x:v>Thermo Fisher Scientific Inc. - Thermo Fisher Scientific Reports Second Quarter 2026 Results</x:v>
      </x:c>
      <x:c r="C58" s="3" t="str">
        <x:v>공식·규제·학술</x:v>
      </x:c>
      <x:c r="D58" s="3" t="str">
        <x:v>자료 내 날짜 참고</x:v>
      </x:c>
      <x:c r="E58" s="3" t="str">
        <x:v>2026-10-12 KST</x:v>
      </x:c>
      <x:c r="F58" s="3" t="str">
        <x:v>써모피셔 공식사업·임상 근거; 써모피셔 CDMO 공식자료</x:v>
      </x:c>
      <x:c r="G58" s="3" t="str">
        <x:v>원문 수치·단계 확인; 미공개 계약률·날짜는 추정하지 않음</x:v>
      </x:c>
      <x:c r="H58" s="20" t="str">
        <x:v>https://ir.thermofisher.com/investors/news-events/news/news-details/2026/Thermo-Fisher-Scientific-Reports-Second-Quarter-2026-Results/</x:v>
      </x:c>
    </x:row>
    <x:row r="59" ht="88" customHeight="1">
      <x:c r="A59" s="3" t="str">
        <x:v>S054</x:v>
      </x:c>
      <x:c r="B59" s="3" t="str">
        <x:v>써모피셔 시세 (미국 10/9, 한국 10/8)</x:v>
      </x:c>
      <x:c r="C59" s="3" t="str">
        <x:v>시장자료</x:v>
      </x:c>
      <x:c r="D59" s="3" t="str">
        <x:v>미국2026-10-09/한국2026-10-08 정규장 표시 기준</x:v>
      </x:c>
      <x:c r="E59" s="3" t="str">
        <x:v>2026-10-12 KST</x:v>
      </x:c>
      <x:c r="F59" s="3" t="str">
        <x:v>써모피셔 가격·시가총액·1년 수익률·수급</x:v>
      </x:c>
      <x:c r="G59" s="3" t="str">
        <x:v>원문 수치·단계 확인; 미공개 계약률·날짜는 추정하지 않음</x:v>
      </x:c>
      <x:c r="H59" s="20" t="str">
        <x:v>https://finviz.com/quote.ashx?t=TMO</x:v>
      </x:c>
    </x:row>
    <x:row r="60" ht="88" customHeight="1">
      <x:c r="A60" s="3" t="str">
        <x:v>S055</x:v>
      </x:c>
      <x:c r="B60" s="3" t="str">
        <x:v>www.sec.gov</x:v>
      </x:c>
      <x:c r="C60" s="3" t="str">
        <x:v>공식·규제·학술</x:v>
      </x:c>
      <x:c r="D60" s="3" t="str">
        <x:v>자료 내 날짜 참고</x:v>
      </x:c>
      <x:c r="E60" s="3" t="str">
        <x:v>2026-10-12 KST</x:v>
      </x:c>
      <x:c r="F60" s="3" t="str">
        <x:v>찰스리버 공식사업·임상 근거; 찰스리버 CDMO 공식자료</x:v>
      </x:c>
      <x:c r="G60" s="3" t="str">
        <x:v>원문 수치·단계 확인; 미공개 계약률·날짜는 추정하지 않음</x:v>
      </x:c>
      <x:c r="H60" s="20" t="str">
        <x:v>https://www.sec.gov/Archives/edgar/data/1100682/000110068226000115/crl2q26earningsrelease.htm</x:v>
      </x:c>
    </x:row>
    <x:row r="61" ht="88" customHeight="1">
      <x:c r="A61" s="3" t="str">
        <x:v>S056</x:v>
      </x:c>
      <x:c r="B61" s="3" t="str">
        <x:v>찰스리버 시세 (미국 10/9, 한국 10/8)</x:v>
      </x:c>
      <x:c r="C61" s="3" t="str">
        <x:v>시장자료</x:v>
      </x:c>
      <x:c r="D61" s="3" t="str">
        <x:v>미국2026-10-09/한국2026-10-08 정규장 표시 기준</x:v>
      </x:c>
      <x:c r="E61" s="3" t="str">
        <x:v>2026-10-12 KST</x:v>
      </x:c>
      <x:c r="F61" s="3" t="str">
        <x:v>찰스리버 가격·시가총액·1년 수익률·수급</x:v>
      </x:c>
      <x:c r="G61" s="3" t="str">
        <x:v>원문 수치·단계 확인; 미공개 계약률·날짜는 추정하지 않음</x:v>
      </x:c>
      <x:c r="H61" s="20" t="str">
        <x:v>https://finviz.com/quote.ashx?t=CRL</x:v>
      </x:c>
    </x:row>
    <x:row r="62" ht="88" customHeight="1">
      <x:c r="A62" s="3" t="str">
        <x:v>S057</x:v>
      </x:c>
      <x:c r="B62" s="3" t="str">
        <x:v>Samsung Biologics Reports Second Quarter 2026 Financial Results | Samsung Biologics</x:v>
      </x:c>
      <x:c r="C62" s="3" t="str">
        <x:v>시장자료·보조출처</x:v>
      </x:c>
      <x:c r="D62" s="3" t="str">
        <x:v>2026-07-23</x:v>
      </x:c>
      <x:c r="E62" s="3" t="str">
        <x:v>2026-10-12 KST</x:v>
      </x:c>
      <x:c r="F62" s="3" t="str">
        <x:v>삼성바이오로직스 공식사업·임상 근거; 5공장·Rockville 촉매 2026 Q4–2027; 삼성바이오로직스 CDMO 공식자료</x:v>
      </x:c>
      <x:c r="G62" s="3" t="str">
        <x:v>원문 수치·단계 확인; 미공개 계약률·날짜는 추정하지 않음</x:v>
      </x:c>
      <x:c r="H62" s="20" t="str">
        <x:v>https://samsungbiologics.com/media/company-news/samsung-biologics-reports-second-quarter-2026-financial-results</x:v>
      </x:c>
    </x:row>
    <x:row r="63" ht="88" customHeight="1">
      <x:c r="A63" s="3" t="str">
        <x:v>S058</x:v>
      </x:c>
      <x:c r="B63" s="3" t="str">
        <x:v>삼성바이오로직스 시세 (미국 10/9, 한국 10/8)</x:v>
      </x:c>
      <x:c r="C63" s="3" t="str">
        <x:v>시장자료</x:v>
      </x:c>
      <x:c r="D63" s="3" t="str">
        <x:v>미국2026-10-09/한국2026-10-08 정규장 표시 기준</x:v>
      </x:c>
      <x:c r="E63" s="3" t="str">
        <x:v>2026-10-12 KST</x:v>
      </x:c>
      <x:c r="F63" s="3" t="str">
        <x:v>삼성바이오로직스 가격·시가총액·1년 수익률·수급</x:v>
      </x:c>
      <x:c r="G63" s="3" t="str">
        <x:v>원문 수치·단계 확인; 미공개 계약률·날짜는 추정하지 않음</x:v>
      </x:c>
      <x:c r="H63" s="20" t="str">
        <x:v>https://comp.wisereport.co.kr/company/c1010001.aspx?cmp_cd=207940</x:v>
      </x:c>
    </x:row>
    <x:row r="64" ht="88" customHeight="1">
      <x:c r="A64" s="3" t="str">
        <x:v>S059</x:v>
      </x:c>
      <x:c r="B64" s="3" t="str">
        <x:v>Precision ADC Oncology &amp; Next-Gen Pipeline | Celltrion</x:v>
      </x:c>
      <x:c r="C64" s="3" t="str">
        <x:v>시장자료·보조출처</x:v>
      </x:c>
      <x:c r="D64" s="3" t="str">
        <x:v>정확한 발행일 본문 참조 (검색 상대시간은 발표일 아님)</x:v>
      </x:c>
      <x:c r="E64" s="3" t="str">
        <x:v>2026-10-12 KST</x:v>
      </x:c>
      <x:c r="F64" s="3" t="str">
        <x:v>셀트리온 공식사업·임상 근거; CT-P70 단계·임상·일정; CT-P71 단계·임상·일정</x:v>
      </x:c>
      <x:c r="G64" s="3" t="str">
        <x:v>원문 수치·단계 확인; 미공개 계약률·날짜는 추정하지 않음</x:v>
      </x:c>
      <x:c r="H64" s="20" t="str">
        <x:v>https://www.celltrion.com/en-us/company/media-center/stories/adc-pipeline</x:v>
      </x:c>
    </x:row>
    <x:row r="65" ht="88" customHeight="1">
      <x:c r="A65" s="3" t="str">
        <x:v>S060</x:v>
      </x:c>
      <x:c r="B65" s="3" t="str">
        <x:v>셀트리온 시세 (미국 10/9, 한국 10/8)</x:v>
      </x:c>
      <x:c r="C65" s="3" t="str">
        <x:v>시장자료</x:v>
      </x:c>
      <x:c r="D65" s="3" t="str">
        <x:v>미국2026-10-09/한국2026-10-08 정규장 표시 기준</x:v>
      </x:c>
      <x:c r="E65" s="3" t="str">
        <x:v>2026-10-12 KST</x:v>
      </x:c>
      <x:c r="F65" s="3" t="str">
        <x:v>셀트리온 가격·시가총액·1년 수익률·수급</x:v>
      </x:c>
      <x:c r="G65" s="3" t="str">
        <x:v>원문 수치·단계 확인; 미공개 계약률·날짜는 추정하지 않음</x:v>
      </x:c>
      <x:c r="H65" s="20" t="str">
        <x:v>https://comp.wisereport.co.kr/company/c1010001.aspx?cmp_cd=068270</x:v>
      </x:c>
    </x:row>
    <x:row r="66" ht="88" customHeight="1">
      <x:c r="A66" s="3" t="str">
        <x:v>S061</x:v>
      </x:c>
      <x:c r="B66" s="3" t="str">
        <x:v>Presentation &lt; IR Information &lt; Investors &lt; SK Biopharmaceuticals</x:v>
      </x:c>
      <x:c r="C66" s="3" t="str">
        <x:v>공식·규제·학술</x:v>
      </x:c>
      <x:c r="D66" s="3" t="str">
        <x:v>자료 내 날짜 참고</x:v>
      </x:c>
      <x:c r="E66" s="3" t="str">
        <x:v>2026-10-12 KST</x:v>
      </x:c>
      <x:c r="F66" s="3" t="str">
        <x:v>SK바이오팜 공식사업·임상 근거; cenobamate / XCOPRI 단계·임상·일정; 방사성의약품 검색·분석 근거; 방사성의약품 주제 검색 근거</x:v>
      </x:c>
      <x:c r="G66" s="3" t="str">
        <x:v>원문 수치·단계 확인; 미공개 계약률·날짜는 추정하지 않음</x:v>
      </x:c>
      <x:c r="H66" s="20" t="str">
        <x:v>https://www.skbp.com/eng/invest/presentationList.do</x:v>
      </x:c>
    </x:row>
    <x:row r="67" ht="88" customHeight="1">
      <x:c r="A67" s="3" t="str">
        <x:v>S062</x:v>
      </x:c>
      <x:c r="B67" s="3" t="str">
        <x:v>SK바이오팜 시세 (미국 10/9, 한국 10/8)</x:v>
      </x:c>
      <x:c r="C67" s="3" t="str">
        <x:v>시장자료</x:v>
      </x:c>
      <x:c r="D67" s="3" t="str">
        <x:v>미국2026-10-09/한국2026-10-08 정규장 표시 기준</x:v>
      </x:c>
      <x:c r="E67" s="3" t="str">
        <x:v>2026-10-12 KST</x:v>
      </x:c>
      <x:c r="F67" s="3" t="str">
        <x:v>SK바이오팜 가격·시가총액·1년 수익률·수급</x:v>
      </x:c>
      <x:c r="G67" s="3" t="str">
        <x:v>원문 수치·단계 확인; 미공개 계약률·날짜는 추정하지 않음</x:v>
      </x:c>
      <x:c r="H67" s="20" t="str">
        <x:v>https://comp.wisereport.co.kr/company/c1100001.aspx?cmp_cd=326030</x:v>
      </x:c>
    </x:row>
    <x:row r="68" ht="88" customHeight="1">
      <x:c r="A68" s="3" t="str">
        <x:v>S063</x:v>
      </x:c>
      <x:c r="B68" s="3" t="str">
        <x:v>유한양행</x:v>
      </x:c>
      <x:c r="C68" s="3" t="str">
        <x:v>공식·규제·학술</x:v>
      </x:c>
      <x:c r="D68" s="3" t="str">
        <x:v>자료 내 날짜 참고</x:v>
      </x:c>
      <x:c r="E68" s="3" t="str">
        <x:v>2026-10-12 KST</x:v>
      </x:c>
      <x:c r="F68" s="3" t="str">
        <x:v>유한양행 공식사업·임상 근거; lazertinib / LECLAZA 단계·임상·일정; YH35324 단계·임상·일정</x:v>
      </x:c>
      <x:c r="G68" s="3" t="str">
        <x:v>원문 수치·단계 확인; 미공개 계약률·날짜는 추정하지 않음</x:v>
      </x:c>
      <x:c r="H68" s="20" t="str">
        <x:v>https://www.yuhan.co.kr/</x:v>
      </x:c>
    </x:row>
    <x:row r="69" ht="88" customHeight="1">
      <x:c r="A69" s="3" t="str">
        <x:v>S064</x:v>
      </x:c>
      <x:c r="B69" s="3" t="str">
        <x:v>유한양행 시세 (미국 10/9, 한국 10/8)</x:v>
      </x:c>
      <x:c r="C69" s="3" t="str">
        <x:v>시장자료</x:v>
      </x:c>
      <x:c r="D69" s="3" t="str">
        <x:v>미국2026-10-09/한국2026-10-08 정규장 표시 기준</x:v>
      </x:c>
      <x:c r="E69" s="3" t="str">
        <x:v>2026-10-12 KST</x:v>
      </x:c>
      <x:c r="F69" s="3" t="str">
        <x:v>유한양행 가격·시가총액·1년 수익률·수급</x:v>
      </x:c>
      <x:c r="G69" s="3" t="str">
        <x:v>원문 수치·단계 확인; 미공개 계약률·날짜는 추정하지 않음</x:v>
      </x:c>
      <x:c r="H69" s="20" t="str">
        <x:v>https://comp.wisereport.co.kr/company/c1010001.aspx?cmp_cd=000100</x:v>
      </x:c>
    </x:row>
    <x:row r="70" ht="88" customHeight="1">
      <x:c r="A70" s="3" t="str">
        <x:v>S065</x:v>
      </x:c>
      <x:c r="B70" s="3" t="str">
        <x:v>GLP-1 비만신약 삼국지 대전 열린다...한미약품 ‘에페’ 시판허가 | 한미약품</x:v>
      </x:c>
      <x:c r="C70" s="3" t="str">
        <x:v>공식·규제·학술</x:v>
      </x:c>
      <x:c r="D70" s="3" t="str">
        <x:v>2026-10-07</x:v>
      </x:c>
      <x:c r="E70" s="3" t="str">
        <x:v>2026-10-12 KST</x:v>
      </x:c>
      <x:c r="F70" s="3" t="str">
        <x:v>한미약품 공식사업·임상 근거; efpeglenatide / 에페 단계·임상·일정; 에페 촉매 2026 Q4 이후</x:v>
      </x:c>
      <x:c r="G70" s="3" t="str">
        <x:v>원문 수치·단계 확인; 미공개 계약률·날짜는 추정하지 않음</x:v>
      </x:c>
      <x:c r="H70" s="20" t="str">
        <x:v>https://www.hanmi.co.kr/about/news-media/press/detail-5083.hm</x:v>
      </x:c>
    </x:row>
    <x:row r="71" ht="88" customHeight="1">
      <x:c r="A71" s="3" t="str">
        <x:v>S066</x:v>
      </x:c>
      <x:c r="B71" s="3" t="str">
        <x:v>한미약품 시세 (미국 10/9, 한국 10/8)</x:v>
      </x:c>
      <x:c r="C71" s="3" t="str">
        <x:v>시장자료</x:v>
      </x:c>
      <x:c r="D71" s="3" t="str">
        <x:v>미국2026-10-09/한국2026-10-08 정규장 표시 기준</x:v>
      </x:c>
      <x:c r="E71" s="3" t="str">
        <x:v>2026-10-12 KST</x:v>
      </x:c>
      <x:c r="F71" s="3" t="str">
        <x:v>한미약품 가격·시가총액·1년 수익률·수급</x:v>
      </x:c>
      <x:c r="G71" s="3" t="str">
        <x:v>원문 수치·단계 확인; 미공개 계약률·날짜는 추정하지 않음</x:v>
      </x:c>
      <x:c r="H71" s="20" t="str">
        <x:v>https://comp.wisereport.co.kr/company/c1010001.aspx?cmp_cd=128940&amp;cn=</x:v>
      </x:c>
    </x:row>
    <x:row r="72" ht="88" customHeight="1">
      <x:c r="A72" s="3" t="str">
        <x:v>S067</x:v>
      </x:c>
      <x:c r="B72" s="3" t="str">
        <x:v>Elevar Therapeutics Receives FDA Complete Response Letter for Combination of Rivoceranib and Camrelizumab as a First-line Treatment for Unresectable or Metastatic Hepatocellular Carcinoma - Elevar Therapeutics</x:v>
      </x:c>
      <x:c r="C72" s="3" t="str">
        <x:v>시장자료·보조출처</x:v>
      </x:c>
      <x:c r="D72" s="3" t="str">
        <x:v>2026-07-10</x:v>
      </x:c>
      <x:c r="E72" s="3" t="str">
        <x:v>2026-10-12 KST</x:v>
      </x:c>
      <x:c r="F72" s="3" t="str">
        <x:v>HLB 공식사업·임상 근거; rivoceranib+camrelizumab 단계·임상·일정</x:v>
      </x:c>
      <x:c r="G72" s="3" t="str">
        <x:v>원문 수치·단계 확인; 미공개 계약률·날짜는 추정하지 않음</x:v>
      </x:c>
      <x:c r="H72" s="20" t="str">
        <x:v>https://elevartx.com/2026/07/10/elevar-crl-july-2/</x:v>
      </x:c>
    </x:row>
    <x:row r="73" ht="88" customHeight="1">
      <x:c r="A73" s="3" t="str">
        <x:v>S068</x:v>
      </x:c>
      <x:c r="B73" s="3" t="str">
        <x:v>HLB 시세 (미국 10/9, 한국 10/8)</x:v>
      </x:c>
      <x:c r="C73" s="3" t="str">
        <x:v>시장자료</x:v>
      </x:c>
      <x:c r="D73" s="3" t="str">
        <x:v>미국2026-10-09/한국2026-10-08 정규장 표시 기준</x:v>
      </x:c>
      <x:c r="E73" s="3" t="str">
        <x:v>2026-10-12 KST</x:v>
      </x:c>
      <x:c r="F73" s="3" t="str">
        <x:v>HLB 가격·시가총액·1년 수익률·수급</x:v>
      </x:c>
      <x:c r="G73" s="3" t="str">
        <x:v>원문 수치·단계 확인; 미공개 계약률·날짜는 추정하지 않음</x:v>
      </x:c>
      <x:c r="H73" s="20" t="str">
        <x:v>https://comp.wisereport.co.kr/company/c1010001.aspx?cmp_cd=028300</x:v>
      </x:c>
    </x:row>
    <x:row r="74" ht="88" customHeight="1">
      <x:c r="A74" s="3" t="str">
        <x:v>S069</x:v>
      </x:c>
      <x:c r="B74" s="3" t="str">
        <x:v>알테오젠 ALTEOGEN</x:v>
      </x:c>
      <x:c r="C74" s="3" t="str">
        <x:v>공식·규제·학술</x:v>
      </x:c>
      <x:c r="D74" s="3" t="str">
        <x:v>자료 내 날짜 참고</x:v>
      </x:c>
      <x:c r="E74" s="3" t="str">
        <x:v>2026-10-12 KST</x:v>
      </x:c>
      <x:c r="F74" s="3" t="str">
        <x:v>알테오젠 공식사업·임상 근거; ALT-B4 / KEYTRUDA QLEX 단계·임상·일정; 장기지속 약물 검색·분석 근거; 장기지속 약물 주제 검색 근거</x:v>
      </x:c>
      <x:c r="G74" s="3" t="str">
        <x:v>원문 수치·단계 확인; 미공개 계약률·날짜는 추정하지 않음</x:v>
      </x:c>
      <x:c r="H74" s="20" t="str">
        <x:v>https://alteogen.com/kr/sub/ir/news.php</x:v>
      </x:c>
    </x:row>
    <x:row r="75" ht="88" customHeight="1">
      <x:c r="A75" s="3" t="str">
        <x:v>S070</x:v>
      </x:c>
      <x:c r="B75" s="3" t="str">
        <x:v>알테오젠 시세 (미국 10/9, 한국 10/8)</x:v>
      </x:c>
      <x:c r="C75" s="3" t="str">
        <x:v>시장자료</x:v>
      </x:c>
      <x:c r="D75" s="3" t="str">
        <x:v>미국2026-10-09/한국2026-10-08 정규장 표시 기준</x:v>
      </x:c>
      <x:c r="E75" s="3" t="str">
        <x:v>2026-10-12 KST</x:v>
      </x:c>
      <x:c r="F75" s="3" t="str">
        <x:v>알테오젠 가격·시가총액·1년 수익률·수급</x:v>
      </x:c>
      <x:c r="G75" s="3" t="str">
        <x:v>원문 수치·단계 확인; 미공개 계약률·날짜는 추정하지 않음</x:v>
      </x:c>
      <x:c r="H75" s="20" t="str">
        <x:v>https://comp.wisereport.co.kr/company/c1010001.aspx?cmp_cd=196170</x:v>
      </x:c>
    </x:row>
    <x:row r="76" ht="88" customHeight="1">
      <x:c r="A76" s="3" t="str">
        <x:v>S071</x:v>
      </x:c>
      <x:c r="B76" s="3" t="str">
        <x:v>레고켐바이오, LCB84(TROP2-ADC) 기술이전 계약 체결</x:v>
      </x:c>
      <x:c r="C76" s="3" t="str">
        <x:v>공식·규제·학술</x:v>
      </x:c>
      <x:c r="D76" s="3" t="str">
        <x:v>자료 내 날짜 참고</x:v>
      </x:c>
      <x:c r="E76" s="3" t="str">
        <x:v>2026-10-12 KST</x:v>
      </x:c>
      <x:c r="F76" s="3" t="str">
        <x:v>리가켐바이오 공식사업·임상 근거; LCB84 단계·임상·일정; LCB84·LCB71 촉매 2027–2028 분석 전망; ADC·이중/다중항체 검색·분석 근거; ADC·이중/다중항체 주제 검색 근거</x:v>
      </x:c>
      <x:c r="G76" s="3" t="str">
        <x:v>원문 수치·단계 확인; 미공개 계약률·날짜는 추정하지 않음</x:v>
      </x:c>
      <x:c r="H76" s="20" t="str">
        <x:v>https://www.legochembio.com/media/press_view.php?lang=k&amp;sc_seq=593</x:v>
      </x:c>
    </x:row>
    <x:row r="77" ht="88" customHeight="1">
      <x:c r="A77" s="3" t="str">
        <x:v>S072</x:v>
      </x:c>
      <x:c r="B77" s="3" t="str">
        <x:v>리가켐바이오 시세 (미국 10/9, 한국 10/8)</x:v>
      </x:c>
      <x:c r="C77" s="3" t="str">
        <x:v>시장자료</x:v>
      </x:c>
      <x:c r="D77" s="3" t="str">
        <x:v>미국2026-10-09/한국2026-10-08 정규장 표시 기준</x:v>
      </x:c>
      <x:c r="E77" s="3" t="str">
        <x:v>2026-10-12 KST</x:v>
      </x:c>
      <x:c r="F77" s="3" t="str">
        <x:v>리가켐바이오 가격·시가총액·1년 수익률·수급</x:v>
      </x:c>
      <x:c r="G77" s="3" t="str">
        <x:v>원문 수치·단계 확인; 미공개 계약률·날짜는 추정하지 않음</x:v>
      </x:c>
      <x:c r="H77" s="20" t="str">
        <x:v>https://navercomp.wisereport.co.kr/v2/company/c1010001.aspx?cmp_cd=141080&amp;cn=</x:v>
      </x:c>
    </x:row>
    <x:row r="78" ht="88" customHeight="1">
      <x:c r="A78" s="3" t="str">
        <x:v>S073</x:v>
      </x:c>
      <x:c r="B78" s="3" t="str">
        <x:v>ABL Bio</x:v>
      </x:c>
      <x:c r="C78" s="3" t="str">
        <x:v>공식·규제·학술</x:v>
      </x:c>
      <x:c r="D78" s="3" t="str">
        <x:v>자료 내 날짜 참고</x:v>
      </x:c>
      <x:c r="E78" s="3" t="str">
        <x:v>2026-10-12 KST</x:v>
      </x:c>
      <x:c r="F78" s="3" t="str">
        <x:v>ABL바이오 공식사업·임상 근거; givastomig / ABL111 단계·임상·일정; givastomig 촉매 2027–2028 분석 전망; ADC·이중/다중항체 검색·분석 근거; ADC·이중/다중항체 주제 검색 근거</x:v>
      </x:c>
      <x:c r="G78" s="3" t="str">
        <x:v>원문 수치·단계 확인; 미공개 계약률·날짜는 추정하지 않음</x:v>
      </x:c>
      <x:c r="H78" s="20" t="str">
        <x:v>https://ablbio.com/kr/company/pipeline01</x:v>
      </x:c>
    </x:row>
    <x:row r="79" ht="88" customHeight="1">
      <x:c r="A79" s="3" t="str">
        <x:v>S074</x:v>
      </x:c>
      <x:c r="B79" s="3" t="str">
        <x:v>ABL바이오 시세 (미국 10/9, 한국 10/8)</x:v>
      </x:c>
      <x:c r="C79" s="3" t="str">
        <x:v>시장자료</x:v>
      </x:c>
      <x:c r="D79" s="3" t="str">
        <x:v>미국2026-10-09/한국2026-10-08 정규장 표시 기준</x:v>
      </x:c>
      <x:c r="E79" s="3" t="str">
        <x:v>2026-10-12 KST</x:v>
      </x:c>
      <x:c r="F79" s="3" t="str">
        <x:v>ABL바이오 가격·시가총액·1년 수익률·수급</x:v>
      </x:c>
      <x:c r="G79" s="3" t="str">
        <x:v>원문 수치·단계 확인; 미공개 계약률·날짜는 추정하지 않음</x:v>
      </x:c>
      <x:c r="H79" s="20" t="str">
        <x:v>https://comp.wisereport.co.kr/company/c1010001.aspx?cmp_cd=298380</x:v>
      </x:c>
    </x:row>
    <x:row r="80" ht="88" customHeight="1">
      <x:c r="A80" s="3" t="str">
        <x:v>S075</x:v>
      </x:c>
      <x:c r="B80" s="3" t="str">
        <x:v>PowerPoint 프레젠테이션</x:v>
      </x:c>
      <x:c r="C80" s="3" t="str">
        <x:v>공식·규제·학술</x:v>
      </x:c>
      <x:c r="D80" s="3" t="str">
        <x:v>정확한 발행일 본문 참조 (검색 상대시간은 발표일 아님)</x:v>
      </x:c>
      <x:c r="E80" s="3" t="str">
        <x:v>2026-10-12 KST</x:v>
      </x:c>
      <x:c r="F80" s="3" t="str">
        <x:v>올릭스 공식사업·임상 근거; OLX75016 / OLX702A 단계·임상·일정</x:v>
      </x:c>
      <x:c r="G80" s="3" t="str">
        <x:v>원문 수치·단계 확인; 미공개 계약률·날짜는 추정하지 않음</x:v>
      </x:c>
      <x:c r="H80" s="20" t="str">
        <x:v>https://kind.krx.co.kr/external/dst/irReference/17302/OliX%202.0%20Roadmap_250901.pdf</x:v>
      </x:c>
    </x:row>
    <x:row r="81" ht="88" customHeight="1">
      <x:c r="A81" s="3" t="str">
        <x:v>S076</x:v>
      </x:c>
      <x:c r="B81" s="3" t="str">
        <x:v>올릭스 시세 (미국 10/9, 한국 10/8)</x:v>
      </x:c>
      <x:c r="C81" s="3" t="str">
        <x:v>시장자료</x:v>
      </x:c>
      <x:c r="D81" s="3" t="str">
        <x:v>미국2026-10-09/한국2026-10-08 정규장 표시 기준</x:v>
      </x:c>
      <x:c r="E81" s="3" t="str">
        <x:v>2026-10-12 KST</x:v>
      </x:c>
      <x:c r="F81" s="3" t="str">
        <x:v>올릭스 가격·시가총액·1년 수익률·수급</x:v>
      </x:c>
      <x:c r="G81" s="3" t="str">
        <x:v>원문 수치·단계 확인; 미공개 계약률·날짜는 추정하지 않음</x:v>
      </x:c>
      <x:c r="H81" s="20" t="str">
        <x:v>https://comp.wisereport.co.kr/company/c1010001.aspx?cmp_cd=226950</x:v>
      </x:c>
    </x:row>
    <x:row r="82" ht="88" customHeight="1">
      <x:c r="A82" s="3" t="str">
        <x:v>S077</x:v>
      </x:c>
      <x:c r="B82" s="3" t="str">
        <x:v>디앤디파마텍</x:v>
      </x:c>
      <x:c r="C82" s="3" t="str">
        <x:v>공식·규제·학술</x:v>
      </x:c>
      <x:c r="D82" s="3" t="str">
        <x:v>자료 내 날짜 참고</x:v>
      </x:c>
      <x:c r="E82" s="3" t="str">
        <x:v>2026-10-12 KST</x:v>
      </x:c>
      <x:c r="F82" s="3" t="str">
        <x:v>디앤디파마텍 공식사업·임상 근거; zabopegdutide / DD01 단계·임상·일정</x:v>
      </x:c>
      <x:c r="G82" s="3" t="str">
        <x:v>원문 수치·단계 확인; 미공개 계약률·날짜는 추정하지 않음</x:v>
      </x:c>
      <x:c r="H82" s="20" t="str">
        <x:v>https://www.ddpharmatech.com/board/board.php?bo_table=press&amp;pg=2</x:v>
      </x:c>
    </x:row>
    <x:row r="83" ht="88" customHeight="1">
      <x:c r="A83" s="3" t="str">
        <x:v>S078</x:v>
      </x:c>
      <x:c r="B83" s="3" t="str">
        <x:v>디앤디파마텍 시세 (미국 10/9, 한국 10/8)</x:v>
      </x:c>
      <x:c r="C83" s="3" t="str">
        <x:v>시장자료</x:v>
      </x:c>
      <x:c r="D83" s="3" t="str">
        <x:v>미국2026-10-09/한국2026-10-08 정규장 표시 기준</x:v>
      </x:c>
      <x:c r="E83" s="3" t="str">
        <x:v>2026-10-12 KST</x:v>
      </x:c>
      <x:c r="F83" s="3" t="str">
        <x:v>디앤디파마텍 가격·시가총액·1년 수익률·수급</x:v>
      </x:c>
      <x:c r="G83" s="3" t="str">
        <x:v>원문 수치·단계 확인; 미공개 계약률·날짜는 추정하지 않음</x:v>
      </x:c>
      <x:c r="H83" s="20" t="str">
        <x:v>https://comp.wisereport.co.kr/company/c1010001.aspx?cmp_cd=347850</x:v>
      </x:c>
    </x:row>
    <x:row r="84" ht="88" customHeight="1">
      <x:c r="A84" s="3" t="str">
        <x:v>S080</x:v>
      </x:c>
      <x:c r="B84" s="3" t="str">
        <x:v>펩트론 시세 (미국 10/9, 한국 10/8)</x:v>
      </x:c>
      <x:c r="C84" s="3" t="str">
        <x:v>시장자료</x:v>
      </x:c>
      <x:c r="D84" s="3" t="str">
        <x:v>미국2026-10-09/한국2026-10-08 정규장 표시 기준</x:v>
      </x:c>
      <x:c r="E84" s="3" t="str">
        <x:v>2026-10-12 KST</x:v>
      </x:c>
      <x:c r="F84" s="3" t="str">
        <x:v>펩트론 가격·시가총액·1년 수익률·수급</x:v>
      </x:c>
      <x:c r="G84" s="3" t="str">
        <x:v>원문 수치·단계 확인; 미공개 계약률·날짜는 추정하지 않음</x:v>
      </x:c>
      <x:c r="H84" s="20" t="str">
        <x:v>https://comp.wisereport.co.kr/company/c1010001.aspx?cmp_cd=087010</x:v>
      </x:c>
    </x:row>
    <x:row r="85" ht="88" customHeight="1">
      <x:c r="A85" s="3" t="str">
        <x:v>S081</x:v>
      </x:c>
      <x:c r="B85" s="3" t="str">
        <x:v>펩트론 공식 홈페이지</x:v>
      </x:c>
      <x:c r="C85" s="3" t="str">
        <x:v>공식사이트·원문 미확인</x:v>
      </x:c>
      <x:c r="D85" s="3" t="str">
        <x:v>자료 내 날짜 참고</x:v>
      </x:c>
      <x:c r="E85" s="3" t="str">
        <x:v>2026-10-12 KST</x:v>
      </x:c>
      <x:c r="F85" s="3" t="str">
        <x:v>회사 공식 공시 재확인 경로</x:v>
      </x:c>
      <x:c r="G85" s="3" t="str">
        <x:v>원문 수치·단계 확인; 미공개 계약률·날짜는 추정하지 않음</x:v>
      </x:c>
      <x:c r="H85" s="20" t="str">
        <x:v>https://www.peptron.co.kr/</x:v>
      </x:c>
    </x:row>
    <x:row r="86" ht="88" customHeight="1">
      <x:c r="A86" s="3" t="str">
        <x:v>S082</x:v>
      </x:c>
      <x:c r="B86" s="3" t="str">
        <x:v>㈜녹십자홀딩스 | NEWS</x:v>
      </x:c>
      <x:c r="C86" s="3" t="str">
        <x:v>공식·규제·학술</x:v>
      </x:c>
      <x:c r="D86" s="3" t="str">
        <x:v>정확한 발행일 본문 참조 (검색 상대시간은 발표일 아님)</x:v>
      </x:c>
      <x:c r="E86" s="3" t="str">
        <x:v>2026-10-12 KST</x:v>
      </x:c>
      <x:c r="F86" s="3" t="str">
        <x:v>GC녹십자 공식사업·임상 근거; GC1130A 단계·임상·일정</x:v>
      </x:c>
      <x:c r="G86" s="3" t="str">
        <x:v>원문 수치·단계 확인; 미공개 계약률·날짜는 추정하지 않음</x:v>
      </x:c>
      <x:c r="H86" s="20" t="str">
        <x:v>https://www.gccorp.com/kor/pr/news-view?idx=990</x:v>
      </x:c>
    </x:row>
    <x:row r="87" ht="88" customHeight="1">
      <x:c r="A87" s="3" t="str">
        <x:v>S083</x:v>
      </x:c>
      <x:c r="B87" s="3" t="str">
        <x:v>GC녹십자 시세 (미국 10/9, 한국 10/8)</x:v>
      </x:c>
      <x:c r="C87" s="3" t="str">
        <x:v>시장자료</x:v>
      </x:c>
      <x:c r="D87" s="3" t="str">
        <x:v>미국2026-10-09/한국2026-10-08 정규장 표시 기준</x:v>
      </x:c>
      <x:c r="E87" s="3" t="str">
        <x:v>2026-10-12 KST</x:v>
      </x:c>
      <x:c r="F87" s="3" t="str">
        <x:v>GC녹십자 가격·시가총액·1년 수익률·수급</x:v>
      </x:c>
      <x:c r="G87" s="3" t="str">
        <x:v>원문 수치·단계 확인; 미공개 계약률·날짜는 추정하지 않음</x:v>
      </x:c>
      <x:c r="H87" s="20" t="str">
        <x:v>https://comp.wisereport.co.kr/company/c1010001.aspx?cmp_cd=006280</x:v>
      </x:c>
    </x:row>
    <x:row r="88" ht="88" customHeight="1">
      <x:c r="A88" s="3" t="str">
        <x:v>S084</x:v>
      </x:c>
      <x:c r="B88" s="3" t="str">
        <x:v>2025 GC Sustainability Report</x:v>
      </x:c>
      <x:c r="C88" s="3" t="str">
        <x:v>공식·규제·학술</x:v>
      </x:c>
      <x:c r="D88" s="3" t="str">
        <x:v>정확한 발행일 본문 참조 (검색 상대시간은 발표일 아님)</x:v>
      </x:c>
      <x:c r="E88" s="3" t="str">
        <x:v>2026-10-12 KST</x:v>
      </x:c>
      <x:c r="F88" s="3" t="str">
        <x:v>동아에스티 공식사업·임상 근거; GC5107 / ALYGLO 단계·임상·일정</x:v>
      </x:c>
      <x:c r="G88" s="3" t="str">
        <x:v>원문 수치·단계 확인; 미공개 계약률·날짜는 추정하지 않음</x:v>
      </x:c>
      <x:c r="H88" s="20" t="str">
        <x:v>https://www.gccorp.com/kor/pdf/GC_Sustainability_Report_2025_eng_v2.pdf</x:v>
      </x:c>
    </x:row>
    <x:row r="89" ht="88" customHeight="1">
      <x:c r="A89" s="3" t="str">
        <x:v>S085</x:v>
      </x:c>
      <x:c r="B89" s="3" t="str">
        <x:v>동아에스티 시세 (미국 10/9, 한국 10/8)</x:v>
      </x:c>
      <x:c r="C89" s="3" t="str">
        <x:v>시장자료</x:v>
      </x:c>
      <x:c r="D89" s="3" t="str">
        <x:v>미국2026-10-09/한국2026-10-08 정규장 표시 기준</x:v>
      </x:c>
      <x:c r="E89" s="3" t="str">
        <x:v>2026-10-12 KST</x:v>
      </x:c>
      <x:c r="F89" s="3" t="str">
        <x:v>동아에스티 가격·시가총액·1년 수익률·수급</x:v>
      </x:c>
      <x:c r="G89" s="3" t="str">
        <x:v>원문 수치·단계 확인; 미공개 계약률·날짜는 추정하지 않음</x:v>
      </x:c>
      <x:c r="H89" s="20" t="str">
        <x:v>https://comp.wisereport.co.kr/company/c1010001.aspx?cmp_cd=170900</x:v>
      </x:c>
    </x:row>
    <x:row r="90" ht="88" customHeight="1">
      <x:c r="A90" s="3" t="str">
        <x:v>S086</x:v>
      </x:c>
      <x:c r="B90" s="3" t="str">
        <x:v>동아에스티 공식자료</x:v>
      </x:c>
      <x:c r="C90" s="3" t="str">
        <x:v>공식사이트·최신 임상 원문 미확인</x:v>
      </x:c>
      <x:c r="D90" s="3" t="str">
        <x:v>자료 내 날짜 참고</x:v>
      </x:c>
      <x:c r="E90" s="3" t="str">
        <x:v>2026-10-12 KST</x:v>
      </x:c>
      <x:c r="F90" s="3" t="str">
        <x:v>기존사업·개발 권리 확인 경로</x:v>
      </x:c>
      <x:c r="G90" s="3" t="str">
        <x:v>원문 수치·단계 확인; 미공개 계약률·날짜는 추정하지 않음</x:v>
      </x:c>
      <x:c r="H90" s="20" t="str">
        <x:v>https://www.donga-st.com/</x:v>
      </x:c>
    </x:row>
    <x:row r="91" ht="88" customHeight="1">
      <x:c r="A91" s="3" t="str">
        <x:v>S087</x:v>
      </x:c>
      <x:c r="B91" s="3" t="str">
        <x:v>HK inno.N</x:v>
      </x:c>
      <x:c r="C91" s="3" t="str">
        <x:v>시장자료·보조출처</x:v>
      </x:c>
      <x:c r="D91" s="3" t="str">
        <x:v>자료 내 날짜 참고</x:v>
      </x:c>
      <x:c r="E91" s="3" t="str">
        <x:v>2026-10-12 KST</x:v>
      </x:c>
      <x:c r="F91" s="3" t="str">
        <x:v>HK이노엔 공식사업·임상 근거; tegoprazan / K-CAB 단계·임상·일정</x:v>
      </x:c>
      <x:c r="G91" s="3" t="str">
        <x:v>원문 수치·단계 확인; 미공개 계약률·날짜는 추정하지 않음</x:v>
      </x:c>
      <x:c r="H91" s="20" t="str">
        <x:v>https://www.inno-n.com/eng/company/history</x:v>
      </x:c>
    </x:row>
    <x:row r="92" ht="88" customHeight="1">
      <x:c r="A92" s="3" t="str">
        <x:v>S088</x:v>
      </x:c>
      <x:c r="B92" s="3" t="str">
        <x:v>HK이노엔 시세 (미국 10/9, 한국 10/8)</x:v>
      </x:c>
      <x:c r="C92" s="3" t="str">
        <x:v>시장자료</x:v>
      </x:c>
      <x:c r="D92" s="3" t="str">
        <x:v>미국2026-10-09/한국2026-10-08 정규장 표시 기준</x:v>
      </x:c>
      <x:c r="E92" s="3" t="str">
        <x:v>2026-10-12 KST</x:v>
      </x:c>
      <x:c r="F92" s="3" t="str">
        <x:v>HK이노엔 가격·시가총액·1년 수익률·수급</x:v>
      </x:c>
      <x:c r="G92" s="3" t="str">
        <x:v>원문 수치·단계 확인; 미공개 계약률·날짜는 추정하지 않음</x:v>
      </x:c>
      <x:c r="H92" s="20" t="str">
        <x:v>https://comp.wisereport.co.kr/company/c1010001.aspx?cmp_cd=195940</x:v>
      </x:c>
    </x:row>
    <x:row r="93" ht="88" customHeight="1">
      <x:c r="A93" s="3" t="str">
        <x:v>S089</x:v>
      </x:c>
      <x:c r="B93" s="3" t="str">
        <x:v>대</x:v>
      </x:c>
      <x:c r="C93" s="3" t="str">
        <x:v>공식·규제·학술</x:v>
      </x:c>
      <x:c r="D93" s="3" t="str">
        <x:v>정확한 발행일 본문 참조 (검색 상대시간은 발표일 아님)</x:v>
      </x:c>
      <x:c r="E93" s="3" t="str">
        <x:v>2026-10-12 KST</x:v>
      </x:c>
      <x:c r="F93" s="3" t="str">
        <x:v>대웅제약 공식사업·임상 근거; bersiporocin / DWN12088 단계·임상·일정</x:v>
      </x:c>
      <x:c r="G93" s="3" t="str">
        <x:v>원문 수치·단계 확인; 미공개 계약률·날짜는 추정하지 않음</x:v>
      </x:c>
      <x:c r="H93" s="20" t="str">
        <x:v>https://www.daewoong.co.kr/files/esg/ESG/2025_Daewoong_Pharmaceutical_Sustainability_Report%28KOR%29_f.pdf</x:v>
      </x:c>
    </x:row>
    <x:row r="94" ht="88" customHeight="1">
      <x:c r="A94" s="3" t="str">
        <x:v>S090</x:v>
      </x:c>
      <x:c r="B94" s="3" t="str">
        <x:v>대웅제약 시세 (미국 10/9, 한국 10/8)</x:v>
      </x:c>
      <x:c r="C94" s="3" t="str">
        <x:v>시장자료</x:v>
      </x:c>
      <x:c r="D94" s="3" t="str">
        <x:v>미국2026-10-09/한국2026-10-08 정규장 표시 기준</x:v>
      </x:c>
      <x:c r="E94" s="3" t="str">
        <x:v>2026-10-12 KST</x:v>
      </x:c>
      <x:c r="F94" s="3" t="str">
        <x:v>대웅제약 가격·시가총액·1년 수익률·수급</x:v>
      </x:c>
      <x:c r="G94" s="3" t="str">
        <x:v>원문 수치·단계 확인; 미공개 계약률·날짜는 추정하지 않음</x:v>
      </x:c>
      <x:c r="H94" s="20" t="str">
        <x:v>https://comp.wisereport.co.kr/company/c1010001.aspx?cmp_cd=069620</x:v>
      </x:c>
    </x:row>
    <x:row r="95" ht="88" customHeight="1">
      <x:c r="A95" s="3" t="str">
        <x:v>S091</x:v>
      </x:c>
      <x:c r="B95" s="3" t="str">
        <x:v>사노피, 글로벌 백신 지형 바꾼다 차세대 폐렴구균 백신 공동 ...</x:v>
      </x:c>
      <x:c r="C95" s="3" t="str">
        <x:v>공식·규제·학술</x:v>
      </x:c>
      <x:c r="D95" s="3" t="str">
        <x:v>자료 내 날짜 참고</x:v>
      </x:c>
      <x:c r="E95" s="3" t="str">
        <x:v>2026-10-12 KST</x:v>
      </x:c>
      <x:c r="F95" s="3" t="str">
        <x:v>SK바이오사이언스 공식사업·임상 근거; GBP410 / SP0202 단계·임상·일정; PCV21 촉매 2027년 완료 목표; PCV21 촉매 2029–2030 분석 전망; SK바이오사이언스 CDMO 공식자료</x:v>
      </x:c>
      <x:c r="G95" s="3" t="str">
        <x:v>원문 수치·단계 확인; 미공개 계약률·날짜는 추정하지 않음</x:v>
      </x:c>
      <x:c r="H95" s="20" t="str">
        <x:v>https://www.skbioscience.com/kr/news/news_01_01?id=287&amp;mode=2</x:v>
      </x:c>
    </x:row>
    <x:row r="96" ht="88" customHeight="1">
      <x:c r="A96" s="3" t="str">
        <x:v>S092</x:v>
      </x:c>
      <x:c r="B96" s="3" t="str">
        <x:v>SK바이오사이언스 시세 (미국 10/9, 한국 10/8)</x:v>
      </x:c>
      <x:c r="C96" s="3" t="str">
        <x:v>시장자료</x:v>
      </x:c>
      <x:c r="D96" s="3" t="str">
        <x:v>미국2026-10-09/한국2026-10-08 정규장 표시 기준</x:v>
      </x:c>
      <x:c r="E96" s="3" t="str">
        <x:v>2026-10-12 KST</x:v>
      </x:c>
      <x:c r="F96" s="3" t="str">
        <x:v>SK바이오사이언스 가격·시가총액·1년 수익률·수급</x:v>
      </x:c>
      <x:c r="G96" s="3" t="str">
        <x:v>원문 수치·단계 확인; 미공개 계약률·날짜는 추정하지 않음</x:v>
      </x:c>
      <x:c r="H96" s="20" t="str">
        <x:v>https://comp.wisereport.co.kr/company/c1010001.aspx?cmp_cd=302440</x:v>
      </x:c>
    </x:row>
    <x:row r="97" ht="88" customHeight="1">
      <x:c r="A97" s="3" t="str">
        <x:v>S093</x:v>
      </x:c>
      <x:c r="B97" s="3" t="str">
        <x:v>[뉴스 정정] GX-BP1 개발단계 관련 사실관계 확인</x:v>
      </x:c>
      <x:c r="C97" s="3" t="str">
        <x:v>공식·규제·학술</x:v>
      </x:c>
      <x:c r="D97" s="3" t="str">
        <x:v>자료 내 날짜 참고</x:v>
      </x:c>
      <x:c r="E97" s="3" t="str">
        <x:v>2026-10-12 KST</x:v>
      </x:c>
      <x:c r="F97" s="3" t="str">
        <x:v>제넥신 공식사업·임상 근거; GX-188E 단계·임상·일정; 범용 암백신·어려운 암 예방 검색·분석 근거; 범용 암백신·어려운 암 예방 주제 검색 근거</x:v>
      </x:c>
      <x:c r="G97" s="3" t="str">
        <x:v>원문 수치·단계 확인; 미공개 계약률·날짜는 추정하지 않음</x:v>
      </x:c>
      <x:c r="H97" s="20" t="str">
        <x:v>https://www.genexine.com/ko/investors/board/862</x:v>
      </x:c>
    </x:row>
    <x:row r="98" ht="88" customHeight="1">
      <x:c r="A98" s="3" t="str">
        <x:v>S094</x:v>
      </x:c>
      <x:c r="B98" s="3" t="str">
        <x:v>제넥신 시세 (미국 10/9, 한국 10/8)</x:v>
      </x:c>
      <x:c r="C98" s="3" t="str">
        <x:v>시장자료</x:v>
      </x:c>
      <x:c r="D98" s="3" t="str">
        <x:v>미국2026-10-09/한국2026-10-08 정규장 표시 기준</x:v>
      </x:c>
      <x:c r="E98" s="3" t="str">
        <x:v>2026-10-12 KST</x:v>
      </x:c>
      <x:c r="F98" s="3" t="str">
        <x:v>제넥신 가격·시가총액·1년 수익률·수급</x:v>
      </x:c>
      <x:c r="G98" s="3" t="str">
        <x:v>원문 수치·단계 확인; 미공개 계약률·날짜는 추정하지 않음</x:v>
      </x:c>
      <x:c r="H98" s="20" t="str">
        <x:v>https://comp.wisereport.co.kr/company/c1010001.aspx?cmp_cd=095700</x:v>
      </x:c>
    </x:row>
    <x:row r="99" ht="88" customHeight="1">
      <x:c r="A99" s="3" t="str">
        <x:v>S095</x:v>
      </x:c>
      <x:c r="B99" s="3" t="str">
        <x:v>History | ToolGen</x:v>
      </x:c>
      <x:c r="C99" s="3" t="str">
        <x:v>공식·규제·학술</x:v>
      </x:c>
      <x:c r="D99" s="3" t="str">
        <x:v>자료 내 날짜 참고</x:v>
      </x:c>
      <x:c r="E99" s="3" t="str">
        <x:v>2026-10-12 KST</x:v>
      </x:c>
      <x:c r="F99" s="3" t="str">
        <x:v>툴젠 공식사업·임상 근거</x:v>
      </x:c>
      <x:c r="G99" s="3" t="str">
        <x:v>원문 수치·단계 확인; 미공개 계약률·날짜는 추정하지 않음</x:v>
      </x:c>
      <x:c r="H99" s="20" t="str">
        <x:v>https://stg.toolgen.com/en/about/history</x:v>
      </x:c>
    </x:row>
    <x:row r="100" ht="88" customHeight="1">
      <x:c r="A100" s="3" t="str">
        <x:v>S096</x:v>
      </x:c>
      <x:c r="B100" s="3" t="str">
        <x:v>툴젠 시세 (미국 10/9, 한국 10/8)</x:v>
      </x:c>
      <x:c r="C100" s="3" t="str">
        <x:v>시장자료</x:v>
      </x:c>
      <x:c r="D100" s="3" t="str">
        <x:v>미국2026-10-09/한국2026-10-08 정규장 표시 기준</x:v>
      </x:c>
      <x:c r="E100" s="3" t="str">
        <x:v>2026-10-12 KST</x:v>
      </x:c>
      <x:c r="F100" s="3" t="str">
        <x:v>툴젠 가격·시가총액·1년 수익률·수급</x:v>
      </x:c>
      <x:c r="G100" s="3" t="str">
        <x:v>원문 수치·단계 확인; 미공개 계약률·날짜는 추정하지 않음</x:v>
      </x:c>
      <x:c r="H100" s="20" t="str">
        <x:v>https://comp.wisereport.co.kr/company/c1010001.aspx?cmp_cd=199800</x:v>
      </x:c>
    </x:row>
    <x:row r="101" ht="88" customHeight="1">
      <x:c r="A101" s="3" t="str">
        <x:v>S097</x:v>
      </x:c>
      <x:c r="B101" s="3" t="str">
        <x:v>CHA Biotech</x:v>
      </x:c>
      <x:c r="C101" s="3" t="str">
        <x:v>공식·규제·학술</x:v>
      </x:c>
      <x:c r="D101" s="3" t="str">
        <x:v>자료 내 날짜 참고</x:v>
      </x:c>
      <x:c r="E101" s="3" t="str">
        <x:v>2026-10-12 KST</x:v>
      </x:c>
      <x:c r="F101" s="3" t="str">
        <x:v>차바이오텍 공식사업·임상 근거</x:v>
      </x:c>
      <x:c r="G101" s="3" t="str">
        <x:v>원문 수치·단계 확인; 미공개 계약률·날짜는 추정하지 않음</x:v>
      </x:c>
      <x:c r="H101" s="20" t="str">
        <x:v>https://eng.chabio.com/business/cdmo_matica.cha</x:v>
      </x:c>
    </x:row>
    <x:row r="102" ht="88" customHeight="1">
      <x:c r="A102" s="3" t="str">
        <x:v>S098</x:v>
      </x:c>
      <x:c r="B102" s="3" t="str">
        <x:v>차바이오텍 시세 (미국 10/9, 한국 10/8)</x:v>
      </x:c>
      <x:c r="C102" s="3" t="str">
        <x:v>시장자료</x:v>
      </x:c>
      <x:c r="D102" s="3" t="str">
        <x:v>미국2026-10-09/한국2026-10-08 정규장 표시 기준</x:v>
      </x:c>
      <x:c r="E102" s="3" t="str">
        <x:v>2026-10-12 KST</x:v>
      </x:c>
      <x:c r="F102" s="3" t="str">
        <x:v>차바이오텍 가격·시가총액·1년 수익률·수급</x:v>
      </x:c>
      <x:c r="G102" s="3" t="str">
        <x:v>원문 수치·단계 확인; 미공개 계약률·날짜는 추정하지 않음</x:v>
      </x:c>
      <x:c r="H102" s="20" t="str">
        <x:v>https://comp.wisereport.co.kr/company/c1010001.aspx?cmp_cd=085660</x:v>
      </x:c>
    </x:row>
    <x:row r="103" ht="88" customHeight="1">
      <x:c r="A103" s="3" t="str">
        <x:v>S099</x:v>
      </x:c>
      <x:c r="B103" s="3" t="str">
        <x:v>PowerPoint 프레젠테이션</x:v>
      </x:c>
      <x:c r="C103" s="3" t="str">
        <x:v>공식·규제·학술</x:v>
      </x:c>
      <x:c r="D103" s="3" t="str">
        <x:v>정확한 발행일 본문 참조 (검색 상대시간은 발표일 아님)</x:v>
      </x:c>
      <x:c r="E103" s="3" t="str">
        <x:v>2026-10-12 KST</x:v>
      </x:c>
      <x:c r="F103" s="3" t="str">
        <x:v>에스티팜 공식사업·임상 근거; 올리고 CDMO 촉매 2027–2028</x:v>
      </x:c>
      <x:c r="G103" s="3" t="str">
        <x:v>원문 수치·단계 확인; 미공개 계약률·날짜는 추정하지 않음</x:v>
      </x:c>
      <x:c r="H103" s="20" t="str">
        <x:v>https://www.stpharm.co.kr/ko/ir/ir-materials/download/1838/%E3%80%8C%EB%B0%98%EC%B6%9C%E3%80%8D%EC%97%90%EC%8A%A4%ED%8B%B0%ED%8C%9C_IR_%2826.03%29.pdf?download=1</x:v>
      </x:c>
    </x:row>
    <x:row r="104" ht="88" customHeight="1">
      <x:c r="A104" s="3" t="str">
        <x:v>S100</x:v>
      </x:c>
      <x:c r="B104" s="3" t="str">
        <x:v>에스티팜 시세 (미국 10/9, 한국 10/8)</x:v>
      </x:c>
      <x:c r="C104" s="3" t="str">
        <x:v>시장자료</x:v>
      </x:c>
      <x:c r="D104" s="3" t="str">
        <x:v>미국2026-10-09/한국2026-10-08 정규장 표시 기준</x:v>
      </x:c>
      <x:c r="E104" s="3" t="str">
        <x:v>2026-10-12 KST</x:v>
      </x:c>
      <x:c r="F104" s="3" t="str">
        <x:v>에스티팜 가격·시가총액·1년 수익률·수급</x:v>
      </x:c>
      <x:c r="G104" s="3" t="str">
        <x:v>원문 수치·단계 확인; 미공개 계약률·날짜는 추정하지 않음</x:v>
      </x:c>
      <x:c r="H104" s="20" t="str">
        <x:v>https://comp.wisereport.co.kr/company/c1010001.aspx?cmp_cd=237690</x:v>
      </x:c>
    </x:row>
    <x:row r="105" ht="88" customHeight="1">
      <x:c r="A105" s="3" t="str">
        <x:v>S101</x:v>
      </x:c>
      <x:c r="B105" s="3" t="str">
        <x:v>BINEX</x:v>
      </x:c>
      <x:c r="C105" s="3" t="str">
        <x:v>공식·규제·학술</x:v>
      </x:c>
      <x:c r="D105" s="3" t="str">
        <x:v>자료 내 날짜 참고</x:v>
      </x:c>
      <x:c r="E105" s="3" t="str">
        <x:v>2026-10-12 KST</x:v>
      </x:c>
      <x:c r="F105" s="3" t="str">
        <x:v>바이넥스 공식사업·임상 근거; 바이넥스 CDMO 공식자료</x:v>
      </x:c>
      <x:c r="G105" s="3" t="str">
        <x:v>원문 수치·단계 확인; 미공개 계약률·날짜는 추정하지 않음</x:v>
      </x:c>
      <x:c r="H105" s="20" t="str">
        <x:v>https://www.bi-nex.com/bioMedicine/bussinessOverview</x:v>
      </x:c>
    </x:row>
    <x:row r="106" ht="88" customHeight="1">
      <x:c r="A106" s="3" t="str">
        <x:v>S102</x:v>
      </x:c>
      <x:c r="B106" s="3" t="str">
        <x:v>바이넥스 시세 (미국 10/9, 한국 10/8)</x:v>
      </x:c>
      <x:c r="C106" s="3" t="str">
        <x:v>시장자료</x:v>
      </x:c>
      <x:c r="D106" s="3" t="str">
        <x:v>미국2026-10-09/한국2026-10-08 정규장 표시 기준</x:v>
      </x:c>
      <x:c r="E106" s="3" t="str">
        <x:v>2026-10-12 KST</x:v>
      </x:c>
      <x:c r="F106" s="3" t="str">
        <x:v>바이넥스 가격·시가총액·1년 수익률·수급</x:v>
      </x:c>
      <x:c r="G106" s="3" t="str">
        <x:v>원문 수치·단계 확인; 미공개 계약률·날짜는 추정하지 않음</x:v>
      </x:c>
      <x:c r="H106" s="20" t="str">
        <x:v>https://comp.wisereport.co.kr/company/c1010001.aspx?cmp_cd=053030</x:v>
      </x:c>
    </x:row>
    <x:row r="107" ht="88" customHeight="1">
      <x:c r="A107" s="3" t="str">
        <x:v>S103</x:v>
      </x:c>
      <x:c r="B107" s="3" t="str">
        <x:v>Lilly to acquire Orna Therapeutics to advance cell therapies</x:v>
      </x:c>
      <x:c r="C107" s="3" t="str">
        <x:v>공식·규제·학술</x:v>
      </x:c>
      <x:c r="D107" s="3" t="str">
        <x:v>정확한 발행일 본문 참조 (검색 상대시간은 발표일 아님)</x:v>
      </x:c>
      <x:c r="E107" s="3" t="str">
        <x:v>2026-10-12 KST</x:v>
      </x:c>
      <x:c r="F107" s="3" t="str">
        <x:v>ORN-252 단계·임상·일정; mRNA·자가증폭·원형 RNA 검색·분석 근거; 자가면역 면역 재설정 검색·분석 근거; mRNA·자가증폭·원형 RNA 주제 검색 근거; 자가면역 면역 재설정 주제 검색 근거</x:v>
      </x:c>
      <x:c r="G107" s="3" t="str">
        <x:v>원문 수치·단계 확인; 미공개 계약률·날짜는 추정하지 않음</x:v>
      </x:c>
      <x:c r="H107" s="20" t="str">
        <x:v>https://www.prnewswire.com/news-releases/lilly-to-acquire-orna-therapeutics-to-advance-cell-therapies-302682157.html</x:v>
      </x:c>
    </x:row>
    <x:row r="108" ht="88" customHeight="1">
      <x:c r="A108" s="3" t="str">
        <x:v>S104</x:v>
      </x:c>
      <x:c r="B108" s="3" t="str">
        <x:v>Novo Nordisk Q2 2026 Investor Presentation</x:v>
      </x:c>
      <x:c r="C108" s="3" t="str">
        <x:v>공식·규제·학술</x:v>
      </x:c>
      <x:c r="D108" s="3" t="str">
        <x:v>정확한 발행일 본문 참조 (검색 상대시간은 발표일 아님)</x:v>
      </x:c>
      <x:c r="E108" s="3" t="str">
        <x:v>2026-10-12 KST</x:v>
      </x:c>
      <x:c r="F108" s="3" t="str">
        <x:v>CagriSema 단계·임상·일정; amycretin 단계·임상·일정; ziltivekimab 단계·임상·일정; CagriSema 촉매 2026 Q4</x:v>
      </x:c>
      <x:c r="G108" s="3" t="str">
        <x:v>원문 수치·단계 확인; 미공개 계약률·날짜는 추정하지 않음</x:v>
      </x:c>
      <x:c r="H108" s="20" t="str">
        <x:v>https://www.novonordisk.com/content/dam/nncorp/global/en/investors/pdfs/financial-results/2026/Q2-2026-Full%20presentation.pdf</x:v>
      </x:c>
    </x:row>
    <x:row r="109" ht="88" customHeight="1">
      <x:c r="A109" s="3" t="str">
        <x:v>S105</x:v>
      </x:c>
      <x:c r="B109" s="3" t="str">
        <x:v>2Q26 Merck Earnings Presentation</x:v>
      </x:c>
      <x:c r="C109" s="3" t="str">
        <x:v>공식·규제·학술</x:v>
      </x:c>
      <x:c r="D109" s="3" t="str">
        <x:v>정확한 발행일 본문 참조 (검색 상대시간은 발표일 아님)</x:v>
      </x:c>
      <x:c r="E109" s="3" t="str">
        <x:v>2026-10-12 KST</x:v>
      </x:c>
      <x:c r="F109" s="3" t="str">
        <x:v>tulisokibart / MK-7240 단계·임상·일정; tulisokibart / MK-7240 최신 결과·일정 확인</x:v>
      </x:c>
      <x:c r="G109" s="3" t="str">
        <x:v>원문 수치·단계 확인; 미공개 계약률·날짜는 추정하지 않음</x:v>
      </x:c>
      <x:c r="H109" s="20" t="str">
        <x:v>https://www.merck.com/wp-content/uploads/sites/124/2026/08/2Q26-Merck-Earnings-Presentation.pdf</x:v>
      </x:c>
    </x:row>
    <x:row r="110" ht="88" customHeight="1">
      <x:c r="A110" s="3" t="str">
        <x:v>S106</x:v>
      </x:c>
      <x:c r="B110" s="3" t="str">
        <x:v>U.S. FDA Approves AbbVie's JUVMO™ (tavapadon) for Parkinson's Disease - Sep 28, 2026</x:v>
      </x:c>
      <x:c r="C110" s="3" t="str">
        <x:v>공식·규제·학술</x:v>
      </x:c>
      <x:c r="D110" s="3" t="str">
        <x:v>2026-09-28</x:v>
      </x:c>
      <x:c r="E110" s="3" t="str">
        <x:v>2026-10-12 KST</x:v>
      </x:c>
      <x:c r="F110" s="3" t="str">
        <x:v>tavapadon / JUVMO 단계·임상·일정; 알츠하이머·파킨슨 검색·분석 근거; 알츠하이머·파킨슨 주제 검색 근거</x:v>
      </x:c>
      <x:c r="G110" s="3" t="str">
        <x:v>원문 수치·단계 확인; 미공개 계약률·날짜는 추정하지 않음</x:v>
      </x:c>
      <x:c r="H110" s="20" t="str">
        <x:v>https://news.abbvie.com/2026-09-28-U-S-FDA-Approves-AbbVies-JUVMO-TM-tavapadon-for-Parkinsons-Disease?trk=public_post_comment-text</x:v>
      </x:c>
    </x:row>
    <x:row r="111" ht="88" customHeight="1">
      <x:c r="A111" s="3" t="str">
        <x:v>S107</x:v>
      </x:c>
      <x:c r="B111" s="3" t="str">
        <x:v>Title</x:v>
      </x:c>
      <x:c r="C111" s="3" t="str">
        <x:v>공식·규제·학술</x:v>
      </x:c>
      <x:c r="D111" s="3" t="str">
        <x:v>정확한 발행일 본문 참조 (검색 상대시간은 발표일 아님)</x:v>
      </x:c>
      <x:c r="E111" s="3" t="str">
        <x:v>2026-10-12 KST</x:v>
      </x:c>
      <x:c r="F111" s="3" t="str">
        <x:v>ABBV-383 단계·임상·일정</x:v>
      </x:c>
      <x:c r="G111" s="3" t="str">
        <x:v>원문 수치·단계 확인; 미공개 계약률·날짜는 추정하지 않음</x:v>
      </x:c>
      <x:c r="H111" s="20" t="str">
        <x:v>https://investors.abbvie.com/static-files/de1828c0-47ed-42cb-8573-24fe42ceb748</x:v>
      </x:c>
    </x:row>
    <x:row r="112" ht="88" customHeight="1">
      <x:c r="A112" s="3" t="str">
        <x:v>S108</x:v>
      </x:c>
      <x:c r="B112" s="3" t="str">
        <x:v>gild-20260630</x:v>
      </x:c>
      <x:c r="C112" s="3" t="str">
        <x:v>공식·규제·학술</x:v>
      </x:c>
      <x:c r="D112" s="3" t="str">
        <x:v>정확한 발행일 본문 참조 (검색 상대시간은 발표일 아님)</x:v>
      </x:c>
      <x:c r="E112" s="3" t="str">
        <x:v>2026-10-12 KST</x:v>
      </x:c>
      <x:c r="F112" s="3" t="str">
        <x:v>lenacapavir 경구 주1회 PrEP 단계·임상·일정; lenacapavir 경구 PrEP 촉매 2027-02-02; HIV 백신·기능적완치 검색·분석 근거; 장기지속 약물 검색·분석 근거; HIV 백신·기능적완치 주제 검색 근거; 장기지속 약물 주제 검색 근거</x:v>
      </x:c>
      <x:c r="G112" s="3" t="str">
        <x:v>원문 수치·단계 확인; 미공개 계약률·날짜는 추정하지 않음</x:v>
      </x:c>
      <x:c r="H112" s="20" t="str">
        <x:v>https://www.sec.gov/Archives/edgar/data/882095/000088209526000031/gild-20260630.htm</x:v>
      </x:c>
    </x:row>
    <x:row r="113" ht="88" customHeight="1">
      <x:c r="A113" s="3" t="str">
        <x:v>S109</x:v>
      </x:c>
      <x:c r="B113" s="3" t="str">
        <x:v>Gilead Sciences, Inc. - Gilead and Merck Announce Positive Topline Results From Two Phase 3 Studies Evaluating Islatravir/Lenacapavir, an Oral Once-Weekly HIV Treatment</x:v>
      </x:c>
      <x:c r="C113" s="3" t="str">
        <x:v>공식·규제·학술</x:v>
      </x:c>
      <x:c r="D113" s="3" t="str">
        <x:v>정확한 발행일 본문 참조 (검색 상대시간은 발표일 아님)</x:v>
      </x:c>
      <x:c r="E113" s="3" t="str">
        <x:v>2026-10-12 KST</x:v>
      </x:c>
      <x:c r="F113" s="3" t="str">
        <x:v>islatravir+lenacapavir 주1회 단계·임상·일정</x:v>
      </x:c>
      <x:c r="G113" s="3" t="str">
        <x:v>원문 수치·단계 확인; 미공개 계약률·날짜는 추정하지 않음</x:v>
      </x:c>
      <x:c r="H113" s="20" t="str">
        <x:v>https://investors.gilead.com/news/news-details/2026/Gilead-and-Merck-Announce-Positive-Topline-Results-From-Two-Phase-3-Studies-Evaluating-IslatravirLenacapavir-an-Oral-Once-Weekly-HIV-Treatment/default.aspx</x:v>
      </x:c>
    </x:row>
    <x:row r="114" ht="88" customHeight="1">
      <x:c r="A114" s="3" t="str">
        <x:v>S110</x:v>
      </x:c>
      <x:c r="B114" s="3" t="str">
        <x:v>Cemdisiran Regulatory Submissions Accepted for Review by FDA and EMA for the Treatment of Generalized Myasthenia Gravis (gMG) | Regeneron Pharmaceuticals Inc.</x:v>
      </x:c>
      <x:c r="C114" s="3" t="str">
        <x:v>공식·규제·학술</x:v>
      </x:c>
      <x:c r="D114" s="3" t="str">
        <x:v>자료 내 날짜 참고</x:v>
      </x:c>
      <x:c r="E114" s="3" t="str">
        <x:v>2026-10-12 KST</x:v>
      </x:c>
      <x:c r="F114" s="3" t="str">
        <x:v>cemdisiran 단계·임상·일정; cemdisiran 촉매 2026-11</x:v>
      </x:c>
      <x:c r="G114" s="3" t="str">
        <x:v>원문 수치·단계 확인; 미공개 계약률·날짜는 추정하지 않음</x:v>
      </x:c>
      <x:c r="H114" s="20" t="str">
        <x:v>https://investor.regeneron.com/news-releases/news-release-details/cemdisiran-regulatory-submissions-accepted-review-fda-and-ema</x:v>
      </x:c>
    </x:row>
    <x:row r="115" ht="88" customHeight="1">
      <x:c r="A115" s="3" t="str">
        <x:v>S111</x:v>
      </x:c>
      <x:c r="B115" s="3" t="str">
        <x:v>Regeneron Provides Update on Phase 3 Trial of Fianlimab (LAG-3 Inhibitor) Combination in First-Line Unresectable or Metastatic Melanoma | Regeneron Pharmaceuticals Inc.</x:v>
      </x:c>
      <x:c r="C115" s="3" t="str">
        <x:v>공식·규제·학술</x:v>
      </x:c>
      <x:c r="D115" s="3" t="str">
        <x:v>2026-05-15</x:v>
      </x:c>
      <x:c r="E115" s="3" t="str">
        <x:v>2026-10-12 KST</x:v>
      </x:c>
      <x:c r="F115" s="3" t="str">
        <x:v>fianlimab+cemiplimab 단계·임상·일정</x:v>
      </x:c>
      <x:c r="G115" s="3" t="str">
        <x:v>원문 수치·단계 확인; 미공개 계약률·날짜는 추정하지 않음</x:v>
      </x:c>
      <x:c r="H115" s="20" t="str">
        <x:v>https://regeneronpharmaceuticalsinc.gcs-web.com/news-releases/news-release-details/regeneron-provides-update-phase-3-trial-fianlimab-lag-3</x:v>
      </x:c>
    </x:row>
    <x:row r="116" ht="88" customHeight="1">
      <x:c r="A116" s="3" t="str">
        <x:v>S112</x:v>
      </x:c>
      <x:c r="B116" s="3" t="str">
        <x:v>vrtx-20260630</x:v>
      </x:c>
      <x:c r="C116" s="3" t="str">
        <x:v>공식·규제·학술</x:v>
      </x:c>
      <x:c r="D116" s="3" t="str">
        <x:v>정확한 발행일 본문 참조 (검색 상대시간은 발표일 아님)</x:v>
      </x:c>
      <x:c r="E116" s="3" t="str">
        <x:v>2026-10-12 KST</x:v>
      </x:c>
      <x:c r="F116" s="3" t="str">
        <x:v>zimislecel 단계·임상·일정; 재생·인공장기·이종이식 검색·분석 근거; 재생·인공장기·이종이식 주제 검색 근거</x:v>
      </x:c>
      <x:c r="G116" s="3" t="str">
        <x:v>원문 수치·단계 확인; 미공개 계약률·날짜는 추정하지 않음</x:v>
      </x:c>
      <x:c r="H116" s="20" t="str">
        <x:v>https://www.sec.gov/Archives/edgar/data/875320/000087532026000259/vrtx-20260630.htm</x:v>
      </x:c>
    </x:row>
    <x:row r="117" ht="88" customHeight="1">
      <x:c r="A117" s="3" t="str">
        <x:v>S113</x:v>
      </x:c>
      <x:c r="B117" s="3" t="str">
        <x:v>Merck and Moderna Announce Phase 3 INTerpath-001 Trial of Intismeran Autogene Plus KEYTRUDA® Met Endpoints of Recurrence-Free Survival (RFS) and Distant Metastasis-Free Survival (DMFS) in Patients With Completely Resected Stage IIB-IV Melanoma - Moderna</x:v>
      </x:c>
      <x:c r="C117" s="3" t="str">
        <x:v>공식·규제·학술</x:v>
      </x:c>
      <x:c r="D117" s="3" t="str">
        <x:v>2026-08-19</x:v>
      </x:c>
      <x:c r="E117" s="3" t="str">
        <x:v>2026-10-12 KST</x:v>
      </x:c>
      <x:c r="F117" s="3" t="str">
        <x:v>intismeran autogene / V940 단계·임상·일정; 개인맞춤 암백신 검색·분석 근거; 개인맞춤 암백신 주제 검색 근거</x:v>
      </x:c>
      <x:c r="G117" s="3" t="str">
        <x:v>원문 수치·단계 확인; 미공개 계약률·날짜는 추정하지 않음</x:v>
      </x:c>
      <x:c r="H117" s="20" t="str">
        <x:v>https://news.modernatx.com/merck-and-moderna-announce-phase-3-interpath-001-trial-of-intismeran-plus-keytruda-met-endpoints-of-rfs-and-dmfs-in-melanoma</x:v>
      </x:c>
    </x:row>
    <x:row r="118" ht="88" customHeight="1">
      <x:c r="A118" s="3" t="str">
        <x:v>S114</x:v>
      </x:c>
      <x:c r="B118" s="3" t="str">
        <x:v>August 5, 2026 Approval Letter - MFLUSIVA</x:v>
      </x:c>
      <x:c r="C118" s="3" t="str">
        <x:v>공식·규제·학술</x:v>
      </x:c>
      <x:c r="D118" s="3" t="str">
        <x:v>2026-08-05</x:v>
      </x:c>
      <x:c r="E118" s="3" t="str">
        <x:v>2026-10-12 KST</x:v>
      </x:c>
      <x:c r="F118" s="3" t="str">
        <x:v>mRNA-1010 / mFLUSIVA 단계·임상·일정; mRNA·자가증폭·원형 RNA 검색·분석 근거</x:v>
      </x:c>
      <x:c r="G118" s="3" t="str">
        <x:v>원문 수치·단계 확인; 미공개 계약률·날짜는 추정하지 않음</x:v>
      </x:c>
      <x:c r="H118" s="20" t="str">
        <x:v>https://www.fda.gov/media/194121/download?attachment=</x:v>
      </x:c>
    </x:row>
    <x:row r="119" ht="88" customHeight="1">
      <x:c r="A119" s="3" t="str">
        <x:v>S115</x:v>
      </x:c>
      <x:c r="B119" s="3" t="str">
        <x:v>Reflecting on Moderna’s Phase 3 CMV Vaccine Readout</x:v>
      </x:c>
      <x:c r="C119" s="3" t="str">
        <x:v>공식·규제·학술</x:v>
      </x:c>
      <x:c r="D119" s="3" t="str">
        <x:v>정확한 발행일 본문 참조 (검색 상대시간은 발표일 아님)</x:v>
      </x:c>
      <x:c r="E119" s="3" t="str">
        <x:v>2026-10-12 KST</x:v>
      </x:c>
      <x:c r="F119" s="3" t="str">
        <x:v>mRNA-1647 단계·임상·일정</x:v>
      </x:c>
      <x:c r="G119" s="3" t="str">
        <x:v>원문 수치·단계 확인; 미공개 계약률·날짜는 추정하지 않음</x:v>
      </x:c>
      <x:c r="H119" s="20" t="str">
        <x:v>https://www.modernatx.com/media-center/all-media/blogs/phase-3-cmv-vaccine-readout-reflections</x:v>
      </x:c>
    </x:row>
    <x:row r="120" ht="88" customHeight="1">
      <x:c r="A120" s="3" t="str">
        <x:v>S116</x:v>
      </x:c>
      <x:c r="B120" s="3" t="str">
        <x:v>Zanvastro</x:v>
      </x:c>
      <x:c r="C120" s="3" t="str">
        <x:v>공식·규제·학술</x:v>
      </x:c>
      <x:c r="D120" s="3" t="str">
        <x:v>2026-09-03</x:v>
      </x:c>
      <x:c r="E120" s="3" t="str">
        <x:v>2026-10-12 KST</x:v>
      </x:c>
      <x:c r="F120" s="3" t="str">
        <x:v>zilganersen / ZANVASTRO 단계·임상·일정; 희귀질환 유전자/핵산 검색·분석 근거; 희귀질환 유전자/핵산 주제 검색 근거</x:v>
      </x:c>
      <x:c r="G120" s="3" t="str">
        <x:v>원문 수치·단계 확인; 미공개 계약률·날짜는 추정하지 않음</x:v>
      </x:c>
      <x:c r="H120" s="20" t="str">
        <x:v>https://www.accessdata.fda.gov/drugsatfda_docs/appletter/2026/220210Orig1s000ltr.pdf</x:v>
      </x:c>
    </x:row>
    <x:row r="121" ht="88" customHeight="1">
      <x:c r="A121" s="3" t="str">
        <x:v>S117</x:v>
      </x:c>
      <x:c r="B121" s="3" t="str">
        <x:v>Update on CARDIO-TTRansform Phase 3 trial of eplontersen in adults with transthyretin-mediated amyloid cardiomyopathy | Ionis Pharmaceuticals, Inc.</x:v>
      </x:c>
      <x:c r="C121" s="3" t="str">
        <x:v>공식·규제·학술</x:v>
      </x:c>
      <x:c r="D121" s="3" t="str">
        <x:v>2026-07-09</x:v>
      </x:c>
      <x:c r="E121" s="3" t="str">
        <x:v>2026-10-12 KST</x:v>
      </x:c>
      <x:c r="F121" s="3" t="str">
        <x:v>eplontersen / WAINUA 단계·임상·일정</x:v>
      </x:c>
      <x:c r="G121" s="3" t="str">
        <x:v>원문 수치·단계 확인; 미공개 계약률·날짜는 추정하지 않음</x:v>
      </x:c>
      <x:c r="H121" s="20" t="str">
        <x:v>https://ir.ionis.com/news-releases/news-release-details/update-cardio-ttransform-phase-3-trial-eplontersen-adults</x:v>
      </x:c>
    </x:row>
    <x:row r="122" ht="88" customHeight="1">
      <x:c r="A122" s="3" t="str">
        <x:v>S118</x:v>
      </x:c>
      <x:c r="B122" s="3" t="str">
        <x:v>argenx Announces Positive Topline Results from Phase 3</x:v>
      </x:c>
      <x:c r="C122" s="3" t="str">
        <x:v>회사 배포 보도자료</x:v>
      </x:c>
      <x:c r="D122" s="3" t="str">
        <x:v>2026-08-17</x:v>
      </x:c>
      <x:c r="E122" s="3" t="str">
        <x:v>2026-10-12 KST</x:v>
      </x:c>
      <x:c r="F122" s="3" t="str">
        <x:v>efgartigimod / VYVGART 단계·임상·일정</x:v>
      </x:c>
      <x:c r="G122" s="3" t="str">
        <x:v>원문 수치·단계 확인; 미공개 계약률·날짜는 추정하지 않음</x:v>
      </x:c>
      <x:c r="H122" s="20" t="str">
        <x:v>https://www.globenewswire.com/news-release/2026/08/17/3345813/0/en/argenx-announces-positive-topline-results-from-phase-3-alkivia-trial-of-efgartigimod-in-autoimmune-myositis.html</x:v>
      </x:c>
    </x:row>
    <x:row r="123" ht="88" customHeight="1">
      <x:c r="A123" s="3" t="str">
        <x:v>S119</x:v>
      </x:c>
      <x:c r="B123" s="3" t="str">
        <x:v>Vertex and CRISPR Therapeutics Announce US FDA Approval of CASGEVY™ (exagamglogene autotemcel) for the Treatment of Sickle Cell Disease | Vertex Pharmaceuticals Newsroom</x:v>
      </x:c>
      <x:c r="C123" s="3" t="str">
        <x:v>공식·규제·학술</x:v>
      </x:c>
      <x:c r="D123" s="3" t="str">
        <x:v>정확한 발행일 본문 참조 (검색 상대시간은 발표일 아님)</x:v>
      </x:c>
      <x:c r="E123" s="3" t="str">
        <x:v>2026-10-12 KST</x:v>
      </x:c>
      <x:c r="F123" s="3" t="str">
        <x:v>exagamglogene autotemcel / CASGEVY 단계·임상·일정; 희귀질환 유전자/핵산 검색·분석 근거; 희귀질환 유전자/핵산 주제 검색 근거</x:v>
      </x:c>
      <x:c r="G123" s="3" t="str">
        <x:v>원문 수치·단계 확인; 미공개 계약률·날짜는 추정하지 않음</x:v>
      </x:c>
      <x:c r="H123" s="20" t="str">
        <x:v>https://news.vrtx.com/news-releases/news-release-details/vertex-and-crispr-therapeutics-announce-us-fda-approval</x:v>
      </x:c>
    </x:row>
    <x:row r="124" ht="88" customHeight="1">
      <x:c r="A124" s="3" t="str">
        <x:v>S120</x:v>
      </x:c>
      <x:c r="B124" s="3" t="str">
        <x:v>Intellia Therapeutics Announces FDA Acceptance of Biologics License Application with Priority Review for Lonvoguran Ziclumeran (Lonvo-z) for Hereditary Angioedema (HAE) - Intellia Therapeutics</x:v>
      </x:c>
      <x:c r="C124" s="3" t="str">
        <x:v>공식·규제·학술</x:v>
      </x:c>
      <x:c r="D124" s="3" t="str">
        <x:v>2026-09-08</x:v>
      </x:c>
      <x:c r="E124" s="3" t="str">
        <x:v>2026-10-12 KST</x:v>
      </x:c>
      <x:c r="F124" s="3" t="str">
        <x:v>lonvoguran ziclumeran / lonvo-z 단계·임상·일정; lonvo-z 촉매 2027-03-10; CRISPR·체내 편집 검색·분석 근거; CRISPR·체내 편집 주제 검색 근거</x:v>
      </x:c>
      <x:c r="G124" s="3" t="str">
        <x:v>원문 수치·단계 확인; 미공개 계약률·날짜는 추정하지 않음</x:v>
      </x:c>
      <x:c r="H124" s="20" t="str">
        <x:v>https://intelliatherapeutics.gcs-web.com/news-releases/news-release-details/intellia-therapeutics-announces-fda-acceptance-biologics-license</x:v>
      </x:c>
    </x:row>
    <x:row r="125" ht="88" customHeight="1">
      <x:c r="A125" s="3" t="str">
        <x:v>S121</x:v>
      </x:c>
      <x:c r="B125" s="3" t="str">
        <x:v>FDA Approves New Safety Warning and Revised Indication that Limits Use for Elevidys Following Reports of Fatal Liver Injury | FDA</x:v>
      </x:c>
      <x:c r="C125" s="3" t="str">
        <x:v>공식·규제·학술</x:v>
      </x:c>
      <x:c r="D125" s="3" t="str">
        <x:v>정확한 발행일 본문 참조 (검색 상대시간은 발표일 아님)</x:v>
      </x:c>
      <x:c r="E125" s="3" t="str">
        <x:v>2026-10-12 KST</x:v>
      </x:c>
      <x:c r="F125" s="3" t="str">
        <x:v>delandistrogene moxeparvovec / Elevidys 단계·임상·일정</x:v>
      </x:c>
      <x:c r="G125" s="3" t="str">
        <x:v>원문 수치·단계 확인; 미공개 계약률·날짜는 추정하지 않음</x:v>
      </x:c>
      <x:c r="H125" s="20" t="str">
        <x:v>https://www.fda.gov/news-events/press-announcements/fda-approves-new-safety-warning-and-revised-indication-limits-use-elevidys-following-reports-fatal</x:v>
      </x:c>
    </x:row>
    <x:row r="126" ht="88" customHeight="1">
      <x:c r="A126" s="3" t="str">
        <x:v>S122</x:v>
      </x:c>
      <x:c r="B126" s="3" t="str">
        <x:v>United Therapeutics Corporation Announces Full Enrollment of the TETON-PPF Study of Inhaled Treprostinil for the Treatment of Progressive Pulmonary Fibrosis – United Therapeutics Investor Relations</x:v>
      </x:c>
      <x:c r="C126" s="3" t="str">
        <x:v>공식·규제·학술</x:v>
      </x:c>
      <x:c r="D126" s="3" t="str">
        <x:v>정확한 발행일 본문 참조 (검색 상대시간은 발표일 아님)</x:v>
      </x:c>
      <x:c r="E126" s="3" t="str">
        <x:v>2026-10-12 KST</x:v>
      </x:c>
      <x:c r="F126" s="3" t="str">
        <x:v>Tyvaso / treprostinil 흡입 단계·임상·일정; Tyvaso PPF 촉매 2027 하반기</x:v>
      </x:c>
      <x:c r="G126" s="3" t="str">
        <x:v>원문 수치·단계 확인; 미공개 계약률·날짜는 추정하지 않음</x:v>
      </x:c>
      <x:c r="H126" s="20" t="str">
        <x:v>https://ir.unither.com/press-releases/2026/08-17-2026-120020653</x:v>
      </x:c>
    </x:row>
    <x:row r="127" ht="88" customHeight="1">
      <x:c r="A127" s="3" t="str">
        <x:v>S123</x:v>
      </x:c>
      <x:c r="B127" s="3" t="str">
        <x:v>United Therapeutics Corporation Announces ADVANCE OUTCOMES Study of Ralinepag Published in The Lancet – United Therapeutics Investor Relations</x:v>
      </x:c>
      <x:c r="C127" s="3" t="str">
        <x:v>공식·규제·학술</x:v>
      </x:c>
      <x:c r="D127" s="3" t="str">
        <x:v>정확한 발행일 본문 참조 (검색 상대시간은 발표일 아님)</x:v>
      </x:c>
      <x:c r="E127" s="3" t="str">
        <x:v>2026-10-12 KST</x:v>
      </x:c>
      <x:c r="F127" s="3" t="str">
        <x:v>ralinepag 단계·임상·일정</x:v>
      </x:c>
      <x:c r="G127" s="3" t="str">
        <x:v>원문 수치·단계 확인; 미공개 계약률·날짜는 추정하지 않음</x:v>
      </x:c>
      <x:c r="H127" s="20" t="str">
        <x:v>https://ir.unither.com/press-releases/2026/07-29-2026-113020821</x:v>
      </x:c>
    </x:row>
    <x:row r="128" ht="88" customHeight="1">
      <x:c r="A128" s="3" t="str">
        <x:v>S124</x:v>
      </x:c>
      <x:c r="B128" s="3" t="str">
        <x:v>UTHR 10Q - Q2 2026</x:v>
      </x:c>
      <x:c r="C128" s="3" t="str">
        <x:v>공식·규제·학술</x:v>
      </x:c>
      <x:c r="D128" s="3" t="str">
        <x:v>정확한 발행일 본문 참조 (검색 상대시간은 발표일 아님)</x:v>
      </x:c>
      <x:c r="E128" s="3" t="str">
        <x:v>2026-10-12 KST</x:v>
      </x:c>
      <x:c r="F128" s="3" t="str">
        <x:v>UKidney 단계·임상·일정; UKidney 촉매 2029–2030 분석 전망; 재생·인공장기·이종이식 검색·분석 근거; 재생·인공장기·이종이식 주제 검색 근거</x:v>
      </x:c>
      <x:c r="G128" s="3" t="str">
        <x:v>원문 수치·단계 확인; 미공개 계약률·날짜는 추정하지 않음</x:v>
      </x:c>
      <x:c r="H128" s="20" t="str">
        <x:v>https://ir.unither.com/~/media/Files/U/United-Therapeutics-IR/documents/events-and-presentations/uthr-10q-q2-2026.pdf</x:v>
      </x:c>
    </x:row>
    <x:row r="129" ht="88" customHeight="1">
      <x:c r="A129" s="3" t="str">
        <x:v>S125</x:v>
      </x:c>
      <x:c r="B129" s="3" t="str">
        <x:v>셀트리온 Celltrion</x:v>
      </x:c>
      <x:c r="C129" s="3" t="str">
        <x:v>시장자료·보조출처</x:v>
      </x:c>
      <x:c r="D129" s="3" t="str">
        <x:v>정확한 발행일 본문 참조 (검색 상대시간은 발표일 아님)</x:v>
      </x:c>
      <x:c r="E129" s="3" t="str">
        <x:v>2026-10-12 KST</x:v>
      </x:c>
      <x:c r="F129" s="3" t="str">
        <x:v>CT-P55 단계·임상·일정</x:v>
      </x:c>
      <x:c r="G129" s="3" t="str">
        <x:v>원문 수치·단계 확인; 미공개 계약률·날짜는 추정하지 않음</x:v>
      </x:c>
      <x:c r="H129" s="20" t="str">
        <x:v>https://www.celltrion.com/ko-kr/company/media-center/press-release/4861</x:v>
      </x:c>
    </x:row>
    <x:row r="130" ht="88" customHeight="1">
      <x:c r="A130" s="3" t="str">
        <x:v>S126</x:v>
      </x:c>
      <x:c r="B130" s="3" t="str">
        <x:v>Hanmi’s Triple Agonist Obesity Therapy Advances Smoothly in U.S. Phase 2, Targeting a ‘Best-in-Class’ Profile | Hanmi Pharmaceutical</x:v>
      </x:c>
      <x:c r="C130" s="3" t="str">
        <x:v>공식·규제·학술</x:v>
      </x:c>
      <x:c r="D130" s="3" t="str">
        <x:v>정확한 발행일 본문 참조 (검색 상대시간은 발표일 아님)</x:v>
      </x:c>
      <x:c r="E130" s="3" t="str">
        <x:v>2026-10-12 KST</x:v>
      </x:c>
      <x:c r="F130" s="3" t="str">
        <x:v>HM15275 단계·임상·일정; HM15275 촉매 2027–2028 분석 전망; 비만·당뇨·근감소 검색·분석 근거; 비만·당뇨·근감소 주제 검색 근거</x:v>
      </x:c>
      <x:c r="G130" s="3" t="str">
        <x:v>원문 수치·단계 확인; 미공개 계약률·날짜는 추정하지 않음</x:v>
      </x:c>
      <x:c r="H130" s="20" t="str">
        <x:v>https://www.hanmipharm.com/about/investor-relations/press/detail-3702.hm</x:v>
      </x:c>
    </x:row>
    <x:row r="131" ht="88" customHeight="1">
      <x:c r="A131" s="3" t="str">
        <x:v>S127</x:v>
      </x:c>
      <x:c r="B131" s="3" t="str">
        <x:v>Elevar Therapeutics Announces FDA Approval of Lyrfigtu (Lirafugratinib) as Second-line Cholangiocarcinoma with FGFR2 Fusion or Other Rearrangement Treatment Option - Elevar Therapeutics</x:v>
      </x:c>
      <x:c r="C131" s="3" t="str">
        <x:v>시장자료·보조출처</x:v>
      </x:c>
      <x:c r="D131" s="3" t="str">
        <x:v>2026-09-23</x:v>
      </x:c>
      <x:c r="E131" s="3" t="str">
        <x:v>2026-10-12 KST</x:v>
      </x:c>
      <x:c r="F131" s="3" t="str">
        <x:v>lirafugratinib / Lyrfigtu 단계·임상·일정; Lyrfigtu 촉매 2026 Q4</x:v>
      </x:c>
      <x:c r="G131" s="3" t="str">
        <x:v>원문 수치·단계 확인; 미공개 계약률·날짜는 추정하지 않음</x:v>
      </x:c>
      <x:c r="H131" s="20" t="str">
        <x:v>https://elevartx.com/2026/09/23/elevar-fda-approval-lyrfigtu-2/</x:v>
      </x:c>
    </x:row>
    <x:row r="132" ht="88" customHeight="1">
      <x:c r="A132" s="3" t="str">
        <x:v>S128</x:v>
      </x:c>
      <x:c r="B132" s="3" t="str">
        <x:v>&gt; Pipeline &gt; LigaChem Biosciences</x:v>
      </x:c>
      <x:c r="C132" s="3" t="str">
        <x:v>공식·규제·학술</x:v>
      </x:c>
      <x:c r="D132" s="3" t="str">
        <x:v>자료 내 날짜 참고</x:v>
      </x:c>
      <x:c r="E132" s="3" t="str">
        <x:v>2026-10-12 KST</x:v>
      </x:c>
      <x:c r="F132" s="3" t="str">
        <x:v>LCB71 / CS5001 단계·임상·일정; LCB84·LCB71 촉매 2027–2028 분석 전망</x:v>
      </x:c>
      <x:c r="G132" s="3" t="str">
        <x:v>원문 수치·단계 확인; 미공개 계약률·날짜는 추정하지 않음</x:v>
      </x:c>
      <x:c r="H132" s="20" t="str">
        <x:v>https://ligachembio.com/pipeline/pipeline.php?cate=6&amp;lang=e</x:v>
      </x:c>
    </x:row>
    <x:row r="133" ht="88" customHeight="1">
      <x:c r="A133" s="3" t="str">
        <x:v>S129</x:v>
      </x:c>
      <x:c r="B133" s="3" t="str">
        <x:v>ABL Bio</x:v>
      </x:c>
      <x:c r="C133" s="3" t="str">
        <x:v>공식·규제·학술</x:v>
      </x:c>
      <x:c r="D133" s="3" t="str">
        <x:v>자료 내 날짜 참고</x:v>
      </x:c>
      <x:c r="E133" s="3" t="str">
        <x:v>2026-10-12 KST</x:v>
      </x:c>
      <x:c r="F133" s="3" t="str">
        <x:v>tovecimig / ABL001 단계·임상·일정; ABL301 / SAR446159 단계·임상·일정; 알츠하이머·파킨슨 검색·분석 근거; 알츠하이머·파킨슨 주제 검색 근거</x:v>
      </x:c>
      <x:c r="G133" s="3" t="str">
        <x:v>원문 수치·단계 확인; 미공개 계약률·날짜는 추정하지 않음</x:v>
      </x:c>
      <x:c r="H133" s="20" t="str">
        <x:v>https://ablbio.com/kr/company/notice</x:v>
      </x:c>
    </x:row>
    <x:row r="134" ht="88" customHeight="1">
      <x:c r="A134" s="3" t="str">
        <x:v>S130</x:v>
      </x:c>
      <x:c r="B134" s="3" t="str">
        <x:v>[안내] Pirmitegravir(STP0404), 임상 2a상 대상자 모집 완료 — ST PHARM</x:v>
      </x:c>
      <x:c r="C134" s="3" t="str">
        <x:v>공식·규제·학술</x:v>
      </x:c>
      <x:c r="D134" s="3" t="str">
        <x:v>정확한 발행일 본문 참조 (검색 상대시간은 발표일 아님)</x:v>
      </x:c>
      <x:c r="E134" s="3" t="str">
        <x:v>2026-10-12 KST</x:v>
      </x:c>
      <x:c r="F134" s="3" t="str">
        <x:v>pirmitegravir / STP0404 단계·임상·일정; HIV 백신·기능적완치 검색·분석 근거; HIV 백신·기능적완치 주제 검색 근거</x:v>
      </x:c>
      <x:c r="G134" s="3" t="str">
        <x:v>원문 수치·단계 확인; 미공개 계약률·날짜는 추정하지 않음</x:v>
      </x:c>
      <x:c r="H134" s="20" t="str">
        <x:v>https://www.stpharm.co.kr/ko/pr/st-pharm-news/%EC%95%88%EB%82%B4-pirmitegravirstp0404-%EC%9E%84%EC%83%81-2a%EC%83%81-%EB%8C%80%EC%83%81%EC%9E%90-%EB%AA%A8%EC%A7%91-%EC%99%84%EB%A3%8C</x:v>
      </x:c>
    </x:row>
    <x:row r="135" ht="88" customHeight="1">
      <x:c r="A135" s="3" t="str">
        <x:v>S131</x:v>
      </x:c>
      <x:c r="B135" s="3" t="str">
        <x:v>IAVI announces first vaccinations in IAVI G004, a Phase 1 clinical trial of a promising HIV vaccine approach  - IAVI</x:v>
      </x:c>
      <x:c r="C135" s="3" t="str">
        <x:v>공식·규제·학술</x:v>
      </x:c>
      <x:c r="D135" s="3" t="str">
        <x:v>정확한 발행일 본문 참조 (검색 상대시간은 발표일 아님)</x:v>
      </x:c>
      <x:c r="E135" s="3" t="str">
        <x:v>2026-10-12 KST</x:v>
      </x:c>
      <x:c r="F135" s="3" t="str">
        <x:v>IAVI G004 (mRNA 면역원) 단계·임상·일정; HIV 백신·기능적완치 검색·분석 근거; HIV 백신·기능적완치 주제 검색 근거</x:v>
      </x:c>
      <x:c r="G135" s="3" t="str">
        <x:v>원문 수치·단계 확인; 미공개 계약률·날짜는 추정하지 않음</x:v>
      </x:c>
      <x:c r="H135" s="20" t="str">
        <x:v>https://www.iavi.org/press-release/iavi-announces-first-vaccinations-in-iavi-g004-a-phase-1-clinical-trial-of-a-promising-hiv-vaccine-approach/</x:v>
      </x:c>
    </x:row>
    <x:row r="136" ht="88" customHeight="1">
      <x:c r="A136" s="3" t="str">
        <x:v>S132</x:v>
      </x:c>
      <x:c r="B136" s="3" t="str">
        <x:v>Arcturus Therapeutics Announces Strategic Collaboration with Thermo Fisher Scientific to Advance ARCT-032 for Cystic Fibrosis | Nasdaq</x:v>
      </x:c>
      <x:c r="C136" s="3" t="str">
        <x:v>시장자료·보조출처</x:v>
      </x:c>
      <x:c r="D136" s="3" t="str">
        <x:v>정확한 발행일 본문 참조 (검색 상대시간은 발표일 아님)</x:v>
      </x:c>
      <x:c r="E136" s="3" t="str">
        <x:v>2026-10-12 KST</x:v>
      </x:c>
      <x:c r="F136" s="3" t="str">
        <x:v>ARCT-032 단계·임상·일정; ARCT032–TMO 확인된 협업; 상업계약 추정 금지; mRNA·자가증폭·원형 RNA 검색·분석 근거; mRNA·자가증폭·원형 RNA 주제 검색 근거</x:v>
      </x:c>
      <x:c r="G136" s="3" t="str">
        <x:v>원문 수치·단계 확인; 미공개 계약률·날짜는 추정하지 않음</x:v>
      </x:c>
      <x:c r="H136" s="20" t="str">
        <x:v>https://www.nasdaq.com/press-release/arcturus-therapeutics-announces-strategic-collaboration-thermo-fisher-scientific</x:v>
      </x:c>
    </x:row>
    <x:row r="137" ht="88" customHeight="1">
      <x:c r="A137" s="3" t="str">
        <x:v>S133</x:v>
      </x:c>
      <x:c r="B137" s="3" t="str">
        <x:v>10-K</x:v>
      </x:c>
      <x:c r="C137" s="3" t="str">
        <x:v>공식·규제·학술</x:v>
      </x:c>
      <x:c r="D137" s="3" t="str">
        <x:v>정확한 발행일 본문 참조 (검색 상대시간은 발표일 아님)</x:v>
      </x:c>
      <x:c r="E137" s="3" t="str">
        <x:v>2026-10-12 KST</x:v>
      </x:c>
      <x:c r="F137" s="3" t="str">
        <x:v>FT522 단계·임상·일정; CAR-T·CAR-NK·TCR 검색·분석 근거; CAR-T·CAR-NK·TCR 주제 검색 근거</x:v>
      </x:c>
      <x:c r="G137" s="3" t="str">
        <x:v>원문 수치·단계 확인; 미공개 계약률·날짜는 추정하지 않음</x:v>
      </x:c>
      <x:c r="H137" s="20" t="str">
        <x:v>https://www.sec.gov/Archives/edgar/data/1434316/000119312526073699/fate-20251231.htm</x:v>
      </x:c>
    </x:row>
    <x:row r="138" ht="88" customHeight="1">
      <x:c r="A138" s="3" t="str">
        <x:v>S134</x:v>
      </x:c>
      <x:c r="B138" s="3" t="str">
        <x:v>Investor Relations - Innoviva Reports Fourth Quarter and Full Year 2025 Financial Results; Highlights Recent Company Progress - Innoviva</x:v>
      </x:c>
      <x:c r="C138" s="3" t="str">
        <x:v>시장자료·보조출처</x:v>
      </x:c>
      <x:c r="D138" s="3" t="str">
        <x:v>정확한 발행일 본문 참조 (검색 상대시간은 발표일 아님)</x:v>
      </x:c>
      <x:c r="E138" s="3" t="str">
        <x:v>2026-10-12 KST</x:v>
      </x:c>
      <x:c r="F138" s="3" t="str">
        <x:v>zoliflodacin / NUZOLVENCE 단계·임상·일정; 항생제 내성 검색·분석 근거; 항생제 내성 주제 검색 근거</x:v>
      </x:c>
      <x:c r="G138" s="3" t="str">
        <x:v>원문 수치·단계 확인; 미공개 계약률·날짜는 추정하지 않음</x:v>
      </x:c>
      <x:c r="H138" s="20" t="str">
        <x:v>https://innovivainc.gcs-web.com/news-releases/news-release-details/innoviva-reports-fourth-quarter-and-full-year-2025-financial</x:v>
      </x:c>
    </x:row>
    <x:row r="139" ht="88" customHeight="1">
      <x:c r="A139" s="3" t="str">
        <x:v>S135</x:v>
      </x:c>
      <x:c r="B139" s="3" t="str">
        <x:v>Merck and Moderna Announce Exercise of Option by Merck for Joint Development and Commercialization of Investigational Personalized Cancer Vaccine - Merck.com</x:v>
      </x:c>
      <x:c r="C139" s="3" t="str">
        <x:v>공식·규제·학술</x:v>
      </x:c>
      <x:c r="D139" s="3" t="str">
        <x:v>정확한 발행일 본문 참조 (검색 상대시간은 발표일 아님)</x:v>
      </x:c>
      <x:c r="E139" s="3" t="str">
        <x:v>2026-10-12 KST</x:v>
      </x:c>
      <x:c r="F139" s="3" t="str">
        <x:v>V940 비용·순이익50:50, 옵션행사 계약</x:v>
      </x:c>
      <x:c r="G139" s="3" t="str">
        <x:v>원문 수치·단계 확인; 미공개 계약률·날짜는 추정하지 않음</x:v>
      </x:c>
      <x:c r="H139" s="20" t="str">
        <x:v>https://www.merck.com/news/merck-and-moderna-announce-exercise-of-option-by-merck-for-joint-development-and-commercialization-of-investigational-personalized-cancer-vaccine/</x:v>
      </x:c>
    </x:row>
    <x:row r="140" ht="88" customHeight="1">
      <x:c r="A140" s="3" t="str">
        <x:v>S136</x:v>
      </x:c>
      <x:c r="B140" s="3" t="str">
        <x:v>Bristol Myers Squibb - BioNTech and Bristol Myers Squibb Announce Global Strategic Partnership to Co-Develop and Co-Commercialize Next-generation Bispecific Antibody Candidate BNT327 Broadly for Multiple Solid Tumor Types</x:v>
      </x:c>
      <x:c r="C140" s="3" t="str">
        <x:v>공식·규제·학술</x:v>
      </x:c>
      <x:c r="D140" s="3" t="str">
        <x:v>자료 내 날짜 참고</x:v>
      </x:c>
      <x:c r="E140" s="3" t="str">
        <x:v>2026-10-12 KST</x:v>
      </x:c>
      <x:c r="F140" s="3" t="str">
        <x:v>BNT327 upfront·비조건부·조건부·손익분배</x:v>
      </x:c>
      <x:c r="G140" s="3" t="str">
        <x:v>원문 수치·단계 확인; 미공개 계약률·날짜는 추정하지 않음</x:v>
      </x:c>
      <x:c r="H140" s="20" t="str">
        <x:v>https://news.bms.com/news/details/2025/BioNTech-and-Bristol-Myers-Squibb-Announce-Global-Strategic-Partnership-to-Co-Develop-and-Co-Commercialize-Next-generation-Bispecific-Antibody-Candidate-BNT327-Broadly-for-Multiple-Solid-Tumor-Types/default.aspx?linkId=827113309</x:v>
      </x:c>
    </x:row>
    <x:row r="141" ht="88" customHeight="1">
      <x:c r="A141" s="3" t="str">
        <x:v>S137</x:v>
      </x:c>
      <x:c r="B141" s="3" t="str">
        <x:v>키트루다 SC 관련 최근 특허 소송 및 사업 영향에 대한 설명 - 보고서 - 알테오젠 ALTEOGEN</x:v>
      </x:c>
      <x:c r="C141" s="3" t="str">
        <x:v>공식·규제·학술</x:v>
      </x:c>
      <x:c r="D141" s="3" t="str">
        <x:v>2026-10-08</x:v>
      </x:c>
      <x:c r="E141" s="3" t="str">
        <x:v>2026-10-12 KST</x:v>
      </x:c>
      <x:c r="F141" s="3" t="str">
        <x:v>2026-10-08 특허분쟁 회사 설명; 법원 원문 미확인; 회사설명:2026-10-07 네덜란드 EP622 가처분·유럽8개국; 독립법원원문 미확인</x:v>
      </x:c>
      <x:c r="G141" s="3" t="str">
        <x:v>원문 수치·단계 확인; 미공개 계약률·날짜는 추정하지 않음</x:v>
      </x:c>
      <x:c r="H141" s="20" t="str">
        <x:v>https://alteogen.com/kr/sub/ir/information.php?bid=2&amp;idx=458&amp;mode=view&amp;page=1</x:v>
      </x:c>
    </x:row>
    <x:row r="142" ht="88" customHeight="1">
      <x:c r="A142" s="3" t="str">
        <x:v>S138</x:v>
      </x:c>
      <x:c r="B142" s="3" t="str">
        <x:v>10-Q</x:v>
      </x:c>
      <x:c r="C142" s="3" t="str">
        <x:v>공식·규제·학술</x:v>
      </x:c>
      <x:c r="D142" s="3" t="str">
        <x:v>자료 내 날짜 참고</x:v>
      </x:c>
      <x:c r="E142" s="3" t="str">
        <x:v>2026-10-12 KST</x:v>
      </x:c>
      <x:c r="F142" s="3" t="str">
        <x:v>Relay–Elevar 글로벌 licence</x:v>
      </x:c>
      <x:c r="G142" s="3" t="str">
        <x:v>원문 수치·단계 확인; 미공개 계약률·날짜는 추정하지 않음</x:v>
      </x:c>
      <x:c r="H142" s="20" t="str">
        <x:v>https://www.sec.gov/Archives/edgar/data/1812364/000119312526206454/rlay-20260331.htm</x:v>
      </x:c>
    </x:row>
    <x:row r="143" ht="88" customHeight="1">
      <x:c r="A143" s="3" t="str">
        <x:v>S139</x:v>
      </x:c>
      <x:c r="B143" s="3" t="str">
        <x:v>Oligonucleotide — ST PHARM</x:v>
      </x:c>
      <x:c r="C143" s="3" t="str">
        <x:v>공식·규제·학술</x:v>
      </x:c>
      <x:c r="D143" s="3" t="str">
        <x:v>자료 내 날짜 참고</x:v>
      </x:c>
      <x:c r="E143" s="3" t="str">
        <x:v>2026-10-12 KST</x:v>
      </x:c>
      <x:c r="F143" s="3" t="str">
        <x:v>에스티팜 CDMO 공식자료</x:v>
      </x:c>
      <x:c r="G143" s="3" t="str">
        <x:v>원문 수치·단계 확인; 미공개 계약률·날짜는 추정하지 않음</x:v>
      </x:c>
      <x:c r="H143" s="20" t="str">
        <x:v>https://www.stpharm.co.kr/ko/cdmo/oligonucleotide</x:v>
      </x:c>
    </x:row>
    <x:row r="144" ht="88" customHeight="1">
      <x:c r="A144" s="3" t="str">
        <x:v>S140</x:v>
      </x:c>
      <x:c r="B144" s="3" t="str">
        <x:v>CHA Biotech</x:v>
      </x:c>
      <x:c r="C144" s="3" t="str">
        <x:v>공식·규제·학술</x:v>
      </x:c>
      <x:c r="D144" s="3" t="str">
        <x:v>자료 내 날짜 참고</x:v>
      </x:c>
      <x:c r="E144" s="3" t="str">
        <x:v>2026-10-12 KST</x:v>
      </x:c>
      <x:c r="F144" s="3" t="str">
        <x:v>차바이오텍 CDMO 공식자료; 재생·인공장기·이종이식 검색·분석 근거; 재생·인공장기·이종이식 주제 검색 근거</x:v>
      </x:c>
      <x:c r="G144" s="3" t="str">
        <x:v>원문 수치·단계 확인; 미공개 계약률·날짜는 추정하지 않음</x:v>
      </x:c>
      <x:c r="H144" s="20" t="str">
        <x:v>https://en.chabio.com/company/history0.cha</x:v>
      </x:c>
    </x:row>
    <x:row r="145" ht="88" customHeight="1">
      <x:c r="A145" s="3" t="str">
        <x:v>S141</x:v>
      </x:c>
      <x:c r="B145" s="3" t="str">
        <x:v>BIO/QLS/Informa 2011–2020 임상개발 성공률</x:v>
      </x:c>
      <x:c r="C145" s="3" t="str">
        <x:v>공식·규제·학술</x:v>
      </x:c>
      <x:c r="D145" s="3" t="str">
        <x:v>자료 내 날짜 참고</x:v>
      </x:c>
      <x:c r="E145" s="3" t="str">
        <x:v>2026-10-12 KST</x:v>
      </x:c>
      <x:c r="F145" s="3" t="str">
        <x:v>역사적 단계전환률:52.0/28.9/57.8/90.6%; 1상→승인7.9%</x:v>
      </x:c>
      <x:c r="G145" s="3" t="str">
        <x:v>원문 수치·단계 확인; 미공개 계약률·날짜는 추정하지 않음</x:v>
      </x:c>
      <x:c r="H145" s="20" t="str">
        <x:v>https://go.bio.org/rs/490-EHZ-999/images/ClinicalDevelopmentSuccessRates2011_2020.pdf</x:v>
      </x:c>
    </x:row>
    <x:row r="146" ht="88" customHeight="1">
      <x:c r="A146" s="3" t="str">
        <x:v>S142</x:v>
      </x:c>
      <x:c r="B146" s="3" t="str">
        <x:v>Fast Track, Breakthrough Therapy, Accelerated Approval, Priority Review | FDA</x:v>
      </x:c>
      <x:c r="C146" s="3" t="str">
        <x:v>공식·규제·학술</x:v>
      </x:c>
      <x:c r="D146" s="3" t="str">
        <x:v>정확한 발행일 본문 참조 (검색 상대시간은 발표일 아님)</x:v>
      </x:c>
      <x:c r="E146" s="3" t="str">
        <x:v>2026-10-12 KST</x:v>
      </x:c>
      <x:c r="F146" s="3" t="str">
        <x:v>FDA FastTrack/BTD/가속승인/우선심사 구분</x:v>
      </x:c>
      <x:c r="G146" s="3" t="str">
        <x:v>원문 수치·단계 확인; 미공개 계약률·날짜는 추정하지 않음</x:v>
      </x:c>
      <x:c r="H146" s="20" t="str">
        <x:v>https://www.fda.gov/patients/learn-about-drug-and-device-approvals/fast-track-breakthrough-therapy-accelerated-approval-priority-review</x:v>
      </x:c>
    </x:row>
    <x:row r="147" ht="88" customHeight="1">
      <x:c r="A147" s="3" t="str">
        <x:v>S143</x:v>
      </x:c>
      <x:c r="B147" s="3" t="str">
        <x:v>BIOSECURE Act: What You Need to Know | HUB | K&amp;L Gates</x:v>
      </x:c>
      <x:c r="C147" s="3" t="str">
        <x:v>시장자료·보조출처</x:v>
      </x:c>
      <x:c r="D147" s="3" t="str">
        <x:v>정확한 발행일 본문 참조 (검색 상대시간은 발표일 아님)</x:v>
      </x:c>
      <x:c r="E147" s="3" t="str">
        <x:v>2026-10-12 KST</x:v>
      </x:c>
      <x:c r="F147" s="3" t="str">
        <x:v>BIOSECURE 법 해석 보조: 조달/연방재원·시행단계; 직접 법원문 미확인</x:v>
      </x:c>
      <x:c r="G147" s="3" t="str">
        <x:v>원문 수치·단계 확인; 미공개 계약률·날짜는 추정하지 않음</x:v>
      </x:c>
      <x:c r="H147" s="20" t="str">
        <x:v>https://www.klgates.com/thought-leadership/BIOSECURE-Act-What-You-Need-to-Know-1-20-2026</x:v>
      </x:c>
    </x:row>
    <x:row r="148" ht="88" customHeight="1">
      <x:c r="A148" s="3" t="str">
        <x:v>S144</x:v>
      </x:c>
      <x:c r="B148" s="3" t="str">
        <x:v>We rely, in part, on foreign CROs and CMOs. Such foreign CROs and CMOs may be subject to U.S. legislation, sanctions, trade restrictions and foreign regulatory requirements which could increase the cost or reduce the supply of material available to us, delay the procurement or supply of such material or have an adverse effect on our ability to secure significant commitments from governments to purchase our potential therapies. For example, on December 18, 2025, President Trump signed the National Defense Authorization Act for Fiscal Year 2026 into law, which includes the BIOSECURE Act. The BIOSECURE Act prohibits the U.S. Government from procuring or obtaining biotechnology equipment or services produced or provided by a “biotechnology company of concern” (“BCC”); entering into, extending, or renewing government contracts with an entity that directly or indirectly uses biotechnology equipment or services from a BCC in performance of that federal contract; and/or issuing grants or loans to purchase, obtain, or use biotechnology equipment or services produced by a BCC. The BIOSECURE Act also prohibits U.S. government loan and grant recipients from using federal loan or grant money to enter into contracts with entities that use equipment or services from BCCs in the performance of any federal prime contract or subcontract. Companies designated as a BCC include those that are identified on the U.S. Department of Defense’s annual List of Chinese Military Companies, also known as the 1260H List. The U.S. Government also has the ability to designate entities as BCCs through a separate designation process. There is a “safe harbor” provision providing that the restrictions do not apply to equipment or services that were formerly but are no longer provided by a BCC, as well as a “grandfathering” provision providing that the prohibitions shall not apply for a five-year period to biotechnology equipment or services produced or provided under a contract or agreement entered into before the applicable effective date. Given the BIOSECURE Act, we may be restricted in our ability to work with certain Chinese biotechnology companies to the extent we would contract with, or otherwise receive funding from, the U.S. Government. Such disruption could have adverse effects on the development of our therapeutic candidates if we are unable to find alternative suppliers.</x:v>
      </x:c>
      <x:c r="C148" s="3" t="str">
        <x:v>공식·규제·학술</x:v>
      </x:c>
      <x:c r="D148" s="3" t="str">
        <x:v>자료 내 날짜 참고</x:v>
      </x:c>
      <x:c r="E148" s="3" t="str">
        <x:v>2026-10-12 KST</x:v>
      </x:c>
      <x:c r="F148" s="3" t="str">
        <x:v>2025-12-18 BIOSECURE입법 포함 회사SEC10-K 확인</x:v>
      </x:c>
      <x:c r="G148" s="3" t="str">
        <x:v>원문 수치·단계 확인; 미공개 계약률·날짜는 추정하지 않음</x:v>
      </x:c>
      <x:c r="H148" s="20" t="str">
        <x:v>https://www.sec.gov/Archives/edgar/data/2007919/000200791926000016/ars-inbx10xk2025.pdf</x:v>
      </x:c>
    </x:row>
    <x:row r="149" ht="88" customHeight="1">
      <x:c r="A149" s="3" t="str">
        <x:v>S145</x:v>
      </x:c>
      <x:c r="B149" s="3" t="str">
        <x:v>News Details</x:v>
      </x:c>
      <x:c r="C149" s="3" t="str">
        <x:v>공식·규제·학술</x:v>
      </x:c>
      <x:c r="D149" s="3" t="str">
        <x:v>자료 내 날짜 참고</x:v>
      </x:c>
      <x:c r="E149" s="3" t="str">
        <x:v>2026-10-12 KST</x:v>
      </x:c>
      <x:c r="F149" s="3" t="str">
        <x:v>ziltivekimab 최신 결과·일정 확인; ZEUS실패·중대한 감염·ARTEMIS/HERMES 회사 구가이던스; ziltivekimab ARTEMIS 촉매 2027 상반기 회사 구가이던스</x:v>
      </x:c>
      <x:c r="G149" s="3" t="str">
        <x:v>원문 수치·단계 확인; 미공개 계약률·날짜는 추정하지 않음</x:v>
      </x:c>
      <x:c r="H149" s="20" t="str">
        <x:v>https://www.novonordisk.com/news-and-media/news-and-ir-materials/news-details.html?id=916587</x:v>
      </x:c>
    </x:row>
    <x:row r="150" ht="88" customHeight="1">
      <x:c r="A150" s="3" t="str">
        <x:v>S146</x:v>
      </x:c>
      <x:c r="B150" s="3" t="str">
        <x:v>Pfizer Announces Topline Phase 3 Results for Sigvotatug Vedotin in Previously Treated Metastatic Non-Squamous Non-Small Cell Lung Cancer | Pfizer</x:v>
      </x:c>
      <x:c r="C150" s="3" t="str">
        <x:v>시장자료·보조출처</x:v>
      </x:c>
      <x:c r="D150" s="3" t="str">
        <x:v>2026-06-22</x:v>
      </x:c>
      <x:c r="E150" s="3" t="str">
        <x:v>2026-10-12 KST</x:v>
      </x:c>
      <x:c r="F150" s="3" t="str">
        <x:v>sigvotatug vedotin 최신 결과·일정 확인; SigVie002 전체 OS 주평가 실패</x:v>
      </x:c>
      <x:c r="G150" s="3" t="str">
        <x:v>원문 수치·단계 확인; 미공개 계약률·날짜는 추정하지 않음</x:v>
      </x:c>
      <x:c r="H150" s="20" t="str">
        <x:v>https://www.pfizer.com/news/press-release/press-release-detail/pfizer-announces-topline-phase-3-results-sigvotatug-vedotin</x:v>
      </x:c>
    </x:row>
    <x:row r="151" ht="88" customHeight="1">
      <x:c r="A151" s="3" t="str">
        <x:v>S147</x:v>
      </x:c>
      <x:c r="B151" s="3" t="str">
        <x:v>New Drug Development Pipeline: Pfizer's Medicine, Vaccine Discovery | Pfizer</x:v>
      </x:c>
      <x:c r="C151" s="3" t="str">
        <x:v>시장자료·보조출처</x:v>
      </x:c>
      <x:c r="D151" s="3" t="str">
        <x:v>자료 내 날짜 참고</x:v>
      </x:c>
      <x:c r="E151" s="3" t="str">
        <x:v>2026-10-12 KST</x:v>
      </x:c>
      <x:c r="F151" s="3" t="str">
        <x:v>berobenatide / PF-3944 최신 결과·일정 확인</x:v>
      </x:c>
      <x:c r="G151" s="3" t="str">
        <x:v>원문 수치·단계 확인; 미공개 계약률·날짜는 추정하지 않음</x:v>
      </x:c>
      <x:c r="H151" s="20" t="str">
        <x:v>https://www.pfizer.com/science/drug-product-pipeline?developement_phase=phase_3</x:v>
      </x:c>
    </x:row>
    <x:row r="152" ht="88" customHeight="1">
      <x:c r="A152" s="3" t="str">
        <x:v>S148</x:v>
      </x:c>
      <x:c r="B152" s="3" t="str">
        <x:v>FDA grants accelerated approval to iberdomide with daratumumab and hyaluronidase-fihj and dexamethasone for multiple myeloma | FDA</x:v>
      </x:c>
      <x:c r="C152" s="3" t="str">
        <x:v>공식·규제·학술</x:v>
      </x:c>
      <x:c r="D152" s="3" t="str">
        <x:v>자료 내 날짜 참고</x:v>
      </x:c>
      <x:c r="E152" s="3" t="str">
        <x:v>2026-10-12 KST</x:v>
      </x:c>
      <x:c r="F152" s="3" t="str">
        <x:v>iberdomide 최신 결과·일정 확인</x:v>
      </x:c>
      <x:c r="G152" s="3" t="str">
        <x:v>원문 수치·단계 확인; 미공개 계약률·날짜는 추정하지 않음</x:v>
      </x:c>
      <x:c r="H152" s="20" t="str">
        <x:v>https://www.fda.gov/drugs/resources-information-approved-drugs/fda-grants-accelerated-approval-iberdomide-daratumumab-and-hyaluronidase-fihj-and-dexamethasone</x:v>
      </x:c>
    </x:row>
    <x:row r="153" ht="88" customHeight="1">
      <x:c r="A153" s="3" t="str">
        <x:v>S149</x:v>
      </x:c>
      <x:c r="B153" s="3" t="str">
        <x:v>FDA Approves First-Ever Gene Therapy for Treatment of Genetic Hearing Loss Under National Priority Voucher Program | FDA</x:v>
      </x:c>
      <x:c r="C153" s="3" t="str">
        <x:v>공식·규제·학술</x:v>
      </x:c>
      <x:c r="D153" s="3" t="str">
        <x:v>자료 내 날짜 참고</x:v>
      </x:c>
      <x:c r="E153" s="3" t="str">
        <x:v>2026-10-12 KST</x:v>
      </x:c>
      <x:c r="F153" s="3" t="str">
        <x:v>DB-OTO / Otarmeni 최신 결과·일정 확인; 희귀질환 유전자/핵산 주제 검색 근거</x:v>
      </x:c>
      <x:c r="G153" s="3" t="str">
        <x:v>원문 수치·단계 확인; 미공개 계약률·날짜는 추정하지 않음</x:v>
      </x:c>
      <x:c r="H153" s="20" t="str">
        <x:v>https://www.fda.gov/news-events/press-announcements/fda-approves-first-ever-gene-therapy-treatment-genetic-hearing-loss-under-national-priority-voucher</x:v>
      </x:c>
    </x:row>
    <x:row r="154" ht="88" customHeight="1">
      <x:c r="A154" s="3" t="str">
        <x:v>S150</x:v>
      </x:c>
      <x:c r="B154" s="3" t="str">
        <x:v>Otarmeni™ (lunsotogene parvec-cwha) Approved by FDA as First and Only Gene Therapy for Genetic Hearing Loss; Regeneron to Provide Otarmeni for Free in the U.S. | Regeneron Pharmaceuticals Inc.</x:v>
      </x:c>
      <x:c r="C154" s="3" t="str">
        <x:v>공식·규제·학술</x:v>
      </x:c>
      <x:c r="D154" s="3" t="str">
        <x:v>정확한 발행일 본문 참조 (검색 상대시간은 발표일 아님)</x:v>
      </x:c>
      <x:c r="E154" s="3" t="str">
        <x:v>2026-10-12 KST</x:v>
      </x:c>
      <x:c r="F154" s="3" t="str">
        <x:v>미국Otarmeni 무상공급·미국신생환자약50명/년; 희귀질환 유전자/핵산 주제 검색 근거</x:v>
      </x:c>
      <x:c r="G154" s="3" t="str">
        <x:v>원문 수치·단계 확인; 미공개 계약률·날짜는 추정하지 않음</x:v>
      </x:c>
      <x:c r="H154" s="20" t="str">
        <x:v>https://investor.regeneron.com/news-releases/news-release-details/otarmenitm-lunsotogene-parvec-cwha-approved-fda-first-and-only</x:v>
      </x:c>
    </x:row>
    <x:row r="155" ht="88" customHeight="1">
      <x:c r="A155" s="3" t="str">
        <x:v>S151</x:v>
      </x:c>
      <x:c r="B155" s="3" t="str">
        <x:v>AbbVie Announces Positive Topline Results from the Phase 3 CERVINO Trial Showing Etentamig Significantly Improved Response Rate and Progression-Free Survival in Patients with Relapsed/Refractory Multiple Myeloma - Sep 3, 2026</x:v>
      </x:c>
      <x:c r="C155" s="3" t="str">
        <x:v>공식·규제·학술</x:v>
      </x:c>
      <x:c r="D155" s="3" t="str">
        <x:v>자료 내 날짜 참고</x:v>
      </x:c>
      <x:c r="E155" s="3" t="str">
        <x:v>2026-10-12 KST</x:v>
      </x:c>
      <x:c r="F155" s="3" t="str">
        <x:v>ABBV-383 최신 결과·일정 확인</x:v>
      </x:c>
      <x:c r="G155" s="3" t="str">
        <x:v>원문 수치·단계 확인; 미공개 계약률·날짜는 추정하지 않음</x:v>
      </x:c>
      <x:c r="H155" s="20" t="str">
        <x:v>https://news.abbvie.com/2026-09-03-AbbVie-Announces-Positive-Topline-Results-from-the-Phase-3-CERVINO-Trial-Showing-Etentamig-Significantly-Improved-Response-Rate-and-Progression-Free-Survival-in-Patients-with-Relapsed-Refractory-Multiple-Myeloma</x:v>
      </x:c>
    </x:row>
    <x:row r="156" ht="88" customHeight="1">
      <x:c r="A156" s="3" t="str">
        <x:v>S152</x:v>
      </x:c>
      <x:c r="B156" s="3" t="str">
        <x:v>Q2 2026 Results Presentation</x:v>
      </x:c>
      <x:c r="C156" s="3" t="str">
        <x:v>공식·규제·학술</x:v>
      </x:c>
      <x:c r="D156" s="3" t="str">
        <x:v>자료 내 날짜 참고</x:v>
      </x:c>
      <x:c r="E156" s="3" t="str">
        <x:v>2026-10-12 KST</x:v>
      </x:c>
      <x:c r="F156" s="3" t="str">
        <x:v>Cobenfy / xanomeline-trospium 최신 결과·일정 확인; milvexian 최신 결과·일정 확인; Cobenfy AD 정신증 촉매 2027년; 분기 미공개</x:v>
      </x:c>
      <x:c r="G156" s="3" t="str">
        <x:v>원문 수치·단계 확인; 미공개 계약률·날짜는 추정하지 않음</x:v>
      </x:c>
      <x:c r="H156" s="20" t="str">
        <x:v>https://www.bms.com/assets/bms/us/en-us/pdf/investor-info/doc_presentations/2026/BMY-2026-Q2-Results-Investor-Presentation.pdf</x:v>
      </x:c>
    </x:row>
    <x:row r="157" ht="88" customHeight="1">
      <x:c r="A157" s="3" t="str">
        <x:v>S153</x:v>
      </x:c>
      <x:c r="B157" s="3" t="str">
        <x:v>Gilead Sciences, Inc. - Gilead Sciences Announces First Quarter Financial Results</x:v>
      </x:c>
      <x:c r="C157" s="3" t="str">
        <x:v>공식·규제·학술</x:v>
      </x:c>
      <x:c r="D157" s="3" t="str">
        <x:v>자료 내 날짜 참고</x:v>
      </x:c>
      <x:c r="E157" s="3" t="str">
        <x:v>2026-10-12 KST</x:v>
      </x:c>
      <x:c r="F157" s="3" t="str">
        <x:v>anito-cel 최신 결과·일정 확인; anito-cel 촉매 2026-12-23</x:v>
      </x:c>
      <x:c r="G157" s="3" t="str">
        <x:v>원문 수치·단계 확인; 미공개 계약률·날짜는 추정하지 않음</x:v>
      </x:c>
      <x:c r="H157" s="20" t="str">
        <x:v>https://investors.gilead.com/news/news-details/2026/Gilead-Sciences-Announces-First-Quarter-Financial-Results/default.aspx</x:v>
      </x:c>
    </x:row>
    <x:row r="158" ht="88" customHeight="1">
      <x:c r="A158" s="3" t="str">
        <x:v>S154</x:v>
      </x:c>
      <x:c r="B158" s="3" t="str">
        <x:v>디앤디파마텍</x:v>
      </x:c>
      <x:c r="C158" s="3" t="str">
        <x:v>공식·규제·학술</x:v>
      </x:c>
      <x:c r="D158" s="3" t="str">
        <x:v>자료 내 날짜 참고</x:v>
      </x:c>
      <x:c r="E158" s="3" t="str">
        <x:v>2026-10-12 KST</x:v>
      </x:c>
      <x:c r="F158" s="3" t="str">
        <x:v>zabopegdutide / DD01 최신 결과·일정 확인</x:v>
      </x:c>
      <x:c r="G158" s="3" t="str">
        <x:v>원문 수치·단계 확인; 미공개 계약률·날짜는 추정하지 않음</x:v>
      </x:c>
      <x:c r="H158" s="20" t="str">
        <x:v>https://www.ddpharmatech.com/board/board.php?bo_table=press&amp;idx=102</x:v>
      </x:c>
    </x:row>
    <x:row r="159" ht="88" customHeight="1">
      <x:c r="A159" s="3" t="str">
        <x:v>S155</x:v>
      </x:c>
      <x:c r="B159" s="3" t="str">
        <x:v>디앤디파마텍</x:v>
      </x:c>
      <x:c r="C159" s="3" t="str">
        <x:v>공식·규제·학술</x:v>
      </x:c>
      <x:c r="D159" s="3" t="str">
        <x:v>자료 내 날짜 참고</x:v>
      </x:c>
      <x:c r="E159" s="3" t="str">
        <x:v>2026-10-12 KST</x:v>
      </x:c>
      <x:c r="F159" s="3" t="str">
        <x:v>DD01 PP n16/19·조직효과·ITT와 구분</x:v>
      </x:c>
      <x:c r="G159" s="3" t="str">
        <x:v>원문 수치·단계 확인; 미공개 계약률·날짜는 추정하지 않음</x:v>
      </x:c>
      <x:c r="H159" s="20" t="str">
        <x:v>https://www.ddpharmatech.com/board/board.php?bo_table=press&amp;idx=93</x:v>
      </x:c>
    </x:row>
    <x:row r="160" ht="88" customHeight="1">
      <x:c r="A160" s="3" t="str">
        <x:v>S156</x:v>
      </x:c>
      <x:c r="B160" s="3" t="str">
        <x:v>BioNTech and OncoC4 Present Updated Data Showing Gotistobart Nearly Doubled Median Overall Survival versus Standard-of-Care Chemotherapy in Previously Treated Squamous Non-Small Cell Lung Cancer Patients</x:v>
      </x:c>
      <x:c r="C160" s="3" t="str">
        <x:v>공식·규제·학술</x:v>
      </x:c>
      <x:c r="D160" s="3" t="str">
        <x:v>2026-09-14</x:v>
      </x:c>
      <x:c r="E160" s="3" t="str">
        <x:v>2026-10-12 KST</x:v>
      </x:c>
      <x:c r="F160" s="3" t="str">
        <x:v>gotistobart non-pivotalstage1 무작위 OS; 확증단계와 구분; gotistobart / BNT316 단계·임상·일정</x:v>
      </x:c>
      <x:c r="G160" s="3" t="str">
        <x:v>원문 수치·단계 확인; 미공개 계약률·날짜는 추정하지 않음</x:v>
      </x:c>
      <x:c r="H160" s="20" t="str">
        <x:v>https://www.biontech.com/us/en/home/mediaroom/news/press-releases/2026/09/BioNTech-and-OncoC4-Present-Updated-Data-Showing-Gotistobart-Nearly-Doubled-Median-Overall-Survival-versus-Standard-of-Care-Chemotherapy-in-Previously-Treated-Squamous-Non-Small-Cell-Lung-Cancer-Patients.html</x:v>
      </x:c>
    </x:row>
    <x:row r="161" ht="88" customHeight="1">
      <x:c r="A161" s="3" t="str">
        <x:v>S157</x:v>
      </x:c>
      <x:c r="B161" s="3" t="str">
        <x:v>Gilead Sciences Announces Second Quarter 2026 Financial Results</x:v>
      </x:c>
      <x:c r="C161" s="3" t="str">
        <x:v>공식·규제·학술</x:v>
      </x:c>
      <x:c r="D161" s="3" t="str">
        <x:v>자료 내 날짜 참고</x:v>
      </x:c>
      <x:c r="E161" s="3" t="str">
        <x:v>2026-10-12 KST</x:v>
      </x:c>
      <x:c r="F161" s="3" t="str">
        <x:v>2026Q2 cash·CFO·인수지출</x:v>
      </x:c>
      <x:c r="G161" s="3" t="str">
        <x:v>원문 수치·단계 확인; 미공개 계약률·날짜는 추정하지 않음</x:v>
      </x:c>
      <x:c r="H161" s="20" t="str">
        <x:v>https://www.gilead.com/news/news-details/2026/gilead-sciences-announces-second-quarter-2026-financial-results</x:v>
      </x:c>
    </x:row>
    <x:row r="162" ht="88" customHeight="1">
      <x:c r="A162" s="3" t="str">
        <x:v>S158</x:v>
      </x:c>
      <x:c r="B162" s="3" t="str">
        <x:v>Vertex Pharmaceuticals | Vertex Reports Second Quarter 2026 Financial Results</x:v>
      </x:c>
      <x:c r="C162" s="3" t="str">
        <x:v>공식·규제·학술</x:v>
      </x:c>
      <x:c r="D162" s="3" t="str">
        <x:v>자료 내 날짜 참고</x:v>
      </x:c>
      <x:c r="E162" s="3" t="str">
        <x:v>2026-10-12 KST</x:v>
      </x:c>
      <x:c r="F162" s="3" t="str">
        <x:v>2026Q2 총현금·투자증권13.6bn과cash만 구분</x:v>
      </x:c>
      <x:c r="G162" s="3" t="str">
        <x:v>원문 수치·단계 확인; 미공개 계약률·날짜는 추정하지 않음</x:v>
      </x:c>
      <x:c r="H162" s="20" t="str">
        <x:v>https://investors.vrtx.com/news-releases/news-release-details/vertex-reports-second-quarter-2026-financial-results</x:v>
      </x:c>
    </x:row>
    <x:row r="163" ht="88" customHeight="1">
      <x:c r="A163" s="3" t="str">
        <x:v>S159</x:v>
      </x:c>
      <x:c r="B163" s="3" t="str">
        <x:v>argenx Reports Half Year 2026 Financial Results and Provides Second Quarter Business Update</x:v>
      </x:c>
      <x:c r="C163" s="3" t="str">
        <x:v>시장자료·보조출처</x:v>
      </x:c>
      <x:c r="D163" s="3" t="str">
        <x:v>자료 내 날짜 참고</x:v>
      </x:c>
      <x:c r="E163" s="3" t="str">
        <x:v>2026-10-12 KST</x:v>
      </x:c>
      <x:c r="F163" s="3" t="str">
        <x:v>2026H1 cash·금융자산·CFO</x:v>
      </x:c>
      <x:c r="G163" s="3" t="str">
        <x:v>원문 수치·단계 확인; 미공개 계약률·날짜는 추정하지 않음</x:v>
      </x:c>
      <x:c r="H163" s="20" t="str">
        <x:v>https://argenx.com/news/2026/press-release-3331862.html</x:v>
      </x:c>
    </x:row>
    <x:row r="164" ht="88" customHeight="1">
      <x:c r="A164" s="3" t="str">
        <x:v>S160</x:v>
      </x:c>
      <x:c r="B164" s="3" t="str">
        <x:v>Immatics Announces Second Quarter 2026 Financial Results and Business Update | Immatics N.V.</x:v>
      </x:c>
      <x:c r="C164" s="3" t="str">
        <x:v>공식·규제·학술</x:v>
      </x:c>
      <x:c r="D164" s="3" t="str">
        <x:v>2026-08-18</x:v>
      </x:c>
      <x:c r="E164" s="3" t="str">
        <x:v>2026-10-12 KST</x:v>
      </x:c>
      <x:c r="F164" s="3" t="str">
        <x:v>anzutresgene autoleucel / anzu-cel 단계·임상·일정; anzu-cel 촉매 2027 상반기; CAR-T·CAR-NK·TCR 주제 검색 근거</x:v>
      </x:c>
      <x:c r="G164" s="3" t="str">
        <x:v>원문 수치·단계 확인; 미공개 계약률·날짜는 추정하지 않음</x:v>
      </x:c>
      <x:c r="H164" s="20" t="str">
        <x:v>https://investors.immatics.com/news-releases/news-release-details/immatics-announces-second-quarter-2026-financial-results-and</x:v>
      </x:c>
    </x:row>
    <x:row r="165" ht="88" customHeight="1">
      <x:c r="A165" s="3" t="str">
        <x:v>S161</x:v>
      </x:c>
      <x:c r="B165" s="3" t="str">
        <x:v>NCT05882045 A Study of Retatrutide (LY3437943) in Participants With Obesity and Cardiovascular Disease</x:v>
      </x:c>
      <x:c r="C165" s="3" t="str">
        <x:v>ClinicalTrials.gov 등록</x:v>
      </x:c>
      <x:c r="D165" s="3" t="str">
        <x:v>등록 최종갱신 2026-07-30</x:v>
      </x:c>
      <x:c r="E165" s="3" t="str">
        <x:v>2026-10-12 KST</x:v>
      </x:c>
      <x:c r="F165" s="3" t="str">
        <x:v>retatrutide 대표등록 단계·모집·종료·평가변수</x:v>
      </x:c>
      <x:c r="G165" s="3" t="str">
        <x:v>스폰서 등록; 종료일≠발표일; 등록 갱신 지연 가능</x:v>
      </x:c>
      <x:c r="H165" s="20" t="str">
        <x:v>https://clinicaltrials.gov/study/NCT05882045</x:v>
      </x:c>
    </x:row>
    <x:row r="166" ht="88" customHeight="1">
      <x:c r="A166" s="3" t="str">
        <x:v>S162</x:v>
      </x:c>
      <x:c r="B166" s="3" t="str">
        <x:v>NCT05929079 A Study of Retatrutide (LY3437943) in Participants With Type 2 Diabetes Mellitus Who Have Obesity or Overweight</x:v>
      </x:c>
      <x:c r="C166" s="3" t="str">
        <x:v>ClinicalTrials.gov 등록</x:v>
      </x:c>
      <x:c r="D166" s="3" t="str">
        <x:v>등록 최종갱신 2026-07-30</x:v>
      </x:c>
      <x:c r="E166" s="3" t="str">
        <x:v>2026-10-12 KST</x:v>
      </x:c>
      <x:c r="F166" s="3" t="str">
        <x:v>retatrutide 대표등록 단계·모집·종료·평가변수</x:v>
      </x:c>
      <x:c r="G166" s="3" t="str">
        <x:v>스폰서 등록; 종료일≠발표일; 등록 갱신 지연 가능</x:v>
      </x:c>
      <x:c r="H166" s="20" t="str">
        <x:v>https://clinicaltrials.gov/study/NCT05929079</x:v>
      </x:c>
    </x:row>
    <x:row r="167" ht="88" customHeight="1">
      <x:c r="A167" s="3" t="str">
        <x:v>S163</x:v>
      </x:c>
      <x:c r="B167" s="3" t="str">
        <x:v>NCT06662383 A Study of Retatrutide (LY3437943) Compared to Tirzepatide (LY3298176) in Adults Who Have Obesity</x:v>
      </x:c>
      <x:c r="C167" s="3" t="str">
        <x:v>ClinicalTrials.gov 등록</x:v>
      </x:c>
      <x:c r="D167" s="3" t="str">
        <x:v>등록 최종갱신 2026-07-20</x:v>
      </x:c>
      <x:c r="E167" s="3" t="str">
        <x:v>2026-10-12 KST</x:v>
      </x:c>
      <x:c r="F167" s="3" t="str">
        <x:v>retatrutide 대표등록 단계·모집·종료·평가변수</x:v>
      </x:c>
      <x:c r="G167" s="3" t="str">
        <x:v>스폰서 등록; 종료일≠발표일; 등록 갱신 지연 가능</x:v>
      </x:c>
      <x:c r="H167" s="20" t="str">
        <x:v>https://clinicaltrials.gov/study/NCT06662383</x:v>
      </x:c>
    </x:row>
    <x:row r="168" ht="88" customHeight="1">
      <x:c r="A168" s="3" t="str">
        <x:v>S164</x:v>
      </x:c>
      <x:c r="B168" s="3" t="str">
        <x:v>NCT06653153 A Study of Remternetug (LY3372993) in Early Alzheimer's Disease (TRAILRUNNER-ALZ 3)</x:v>
      </x:c>
      <x:c r="C168" s="3" t="str">
        <x:v>ClinicalTrials.gov 등록</x:v>
      </x:c>
      <x:c r="D168" s="3" t="str">
        <x:v>등록 최종갱신 2026-10-07</x:v>
      </x:c>
      <x:c r="E168" s="3" t="str">
        <x:v>2026-10-12 KST</x:v>
      </x:c>
      <x:c r="F168" s="3" t="str">
        <x:v>remternetug 대표등록 단계·모집·종료·평가변수</x:v>
      </x:c>
      <x:c r="G168" s="3" t="str">
        <x:v>스폰서 등록; 종료일≠발표일; 등록 갱신 지연 가능</x:v>
      </x:c>
      <x:c r="H168" s="20" t="str">
        <x:v>https://clinicaltrials.gov/study/NCT06653153</x:v>
      </x:c>
    </x:row>
    <x:row r="169" ht="88" customHeight="1">
      <x:c r="A169" s="3" t="str">
        <x:v>S165</x:v>
      </x:c>
      <x:c r="B169" s="3" t="str">
        <x:v>NCT05463731 A Study of Remternetug (LY3372993) in Participants With Alzheimer's Disease (TRAILRUNNER-ALZ 1)</x:v>
      </x:c>
      <x:c r="C169" s="3" t="str">
        <x:v>ClinicalTrials.gov 등록</x:v>
      </x:c>
      <x:c r="D169" s="3" t="str">
        <x:v>등록 최종갱신 2026-05-22</x:v>
      </x:c>
      <x:c r="E169" s="3" t="str">
        <x:v>2026-10-12 KST</x:v>
      </x:c>
      <x:c r="F169" s="3" t="str">
        <x:v>remternetug 대표등록 단계·모집·종료·평가변수</x:v>
      </x:c>
      <x:c r="G169" s="3" t="str">
        <x:v>스폰서 등록; 종료일≠발표일; 등록 갱신 지연 가능</x:v>
      </x:c>
      <x:c r="H169" s="20" t="str">
        <x:v>https://clinicaltrials.gov/study/NCT05463731</x:v>
      </x:c>
    </x:row>
    <x:row r="170" ht="88" customHeight="1">
      <x:c r="A170" s="3" t="str">
        <x:v>S166</x:v>
      </x:c>
      <x:c r="B170" s="3" t="str">
        <x:v>NCT06292013 A Study to Investigate the Effect of Lepodisiran on the Reduction of Major Adverse Cardiovascular Events in Adults With Elevated Lipoprotein(a) - ACCLAIM-Lp(a)</x:v>
      </x:c>
      <x:c r="C170" s="3" t="str">
        <x:v>ClinicalTrials.gov 등록</x:v>
      </x:c>
      <x:c r="D170" s="3" t="str">
        <x:v>등록 최종갱신 2026-10-08</x:v>
      </x:c>
      <x:c r="E170" s="3" t="str">
        <x:v>2026-10-12 KST</x:v>
      </x:c>
      <x:c r="F170" s="3" t="str">
        <x:v>lepodisiran 대표등록 단계·모집·종료·평가변수</x:v>
      </x:c>
      <x:c r="G170" s="3" t="str">
        <x:v>스폰서 등록; 종료일≠발표일; 등록 갱신 지연 가능</x:v>
      </x:c>
      <x:c r="H170" s="20" t="str">
        <x:v>https://clinicaltrials.gov/study/NCT06292013</x:v>
      </x:c>
    </x:row>
    <x:row r="171" ht="88" customHeight="1">
      <x:c r="A171" s="3" t="str">
        <x:v>S167</x:v>
      </x:c>
      <x:c r="B171" s="3" t="str">
        <x:v>NCT06534411 A Research Study to See How Much CagriSema Lowers Blood Sugar and Body Weight Compared to Tirzepatide in People With Type 2 Diabetes Treated With Metformin, SGLT2 Inhibitor or Both</x:v>
      </x:c>
      <x:c r="C171" s="3" t="str">
        <x:v>ClinicalTrials.gov 등록</x:v>
      </x:c>
      <x:c r="D171" s="3" t="str">
        <x:v>등록 최종갱신 2026-09-09</x:v>
      </x:c>
      <x:c r="E171" s="3" t="str">
        <x:v>2026-10-12 KST</x:v>
      </x:c>
      <x:c r="F171" s="3" t="str">
        <x:v>CagriSema 대표등록 단계·모집·종료·평가변수</x:v>
      </x:c>
      <x:c r="G171" s="3" t="str">
        <x:v>스폰서 등록; 종료일≠발표일; 등록 갱신 지연 가능</x:v>
      </x:c>
      <x:c r="H171" s="20" t="str">
        <x:v>https://clinicaltrials.gov/study/NCT06534411</x:v>
      </x:c>
    </x:row>
    <x:row r="172" ht="88" customHeight="1">
      <x:c r="A172" s="3" t="str">
        <x:v>S168</x:v>
      </x:c>
      <x:c r="B172" s="3" t="str">
        <x:v>NCT05021835 ZEUS - A Research Study to Look at How Ziltivekimab Works Compared to Placebo in People With Cardiovascular Disease, Chronic Kidney Disease and Inflammation</x:v>
      </x:c>
      <x:c r="C172" s="3" t="str">
        <x:v>ClinicalTrials.gov 등록</x:v>
      </x:c>
      <x:c r="D172" s="3" t="str">
        <x:v>등록 최종갱신 2026-09-28</x:v>
      </x:c>
      <x:c r="E172" s="3" t="str">
        <x:v>2026-10-12 KST</x:v>
      </x:c>
      <x:c r="F172" s="3" t="str">
        <x:v>ziltivekimab 대표등록 단계·모집·종료·평가변수</x:v>
      </x:c>
      <x:c r="G172" s="3" t="str">
        <x:v>스폰서 등록; 종료일≠발표일; 등록 갱신 지연 가능</x:v>
      </x:c>
      <x:c r="H172" s="20" t="str">
        <x:v>https://clinicaltrials.gov/study/NCT05021835</x:v>
      </x:c>
    </x:row>
    <x:row r="173" ht="88" customHeight="1">
      <x:c r="A173" s="3" t="str">
        <x:v>S169</x:v>
      </x:c>
      <x:c r="B173" s="3" t="str">
        <x:v>NCT05636176 A Research Study to Look at How Ziltivekimab Works Compared to Placebo in People With Heart Failure and Inflammation</x:v>
      </x:c>
      <x:c r="C173" s="3" t="str">
        <x:v>ClinicalTrials.gov 등록</x:v>
      </x:c>
      <x:c r="D173" s="3" t="str">
        <x:v>등록 최종갱신 2026-10-01</x:v>
      </x:c>
      <x:c r="E173" s="3" t="str">
        <x:v>2026-10-12 KST</x:v>
      </x:c>
      <x:c r="F173" s="3" t="str">
        <x:v>ziltivekimab 대표등록 단계·모집·종료·평가변수</x:v>
      </x:c>
      <x:c r="G173" s="3" t="str">
        <x:v>스폰서 등록; 종료일≠발표일; 등록 갱신 지연 가능</x:v>
      </x:c>
      <x:c r="H173" s="20" t="str">
        <x:v>https://clinicaltrials.gov/study/NCT05636176</x:v>
      </x:c>
    </x:row>
    <x:row r="174" ht="88" customHeight="1">
      <x:c r="A174" s="3" t="str">
        <x:v>S170</x:v>
      </x:c>
      <x:c r="B174" s="3" t="str">
        <x:v>NCT06118281 ARTEMIS - A Research Study to Look at How Ziltivekimab Works Compared to Placebo in People With a Heart Attack</x:v>
      </x:c>
      <x:c r="C174" s="3" t="str">
        <x:v>ClinicalTrials.gov 등록</x:v>
      </x:c>
      <x:c r="D174" s="3" t="str">
        <x:v>등록 최종갱신 2026-09-09</x:v>
      </x:c>
      <x:c r="E174" s="3" t="str">
        <x:v>2026-10-12 KST</x:v>
      </x:c>
      <x:c r="F174" s="3" t="str">
        <x:v>ziltivekimab 대표등록 단계·모집·종료·평가변수</x:v>
      </x:c>
      <x:c r="G174" s="3" t="str">
        <x:v>스폰서 등록; 종료일≠발표일; 등록 갱신 지연 가능</x:v>
      </x:c>
      <x:c r="H174" s="20" t="str">
        <x:v>https://clinicaltrials.gov/study/NCT06118281</x:v>
      </x:c>
    </x:row>
    <x:row r="175" ht="88" customHeight="1">
      <x:c r="A175" s="3" t="str">
        <x:v>S171</x:v>
      </x:c>
      <x:c r="B175" s="3" t="str">
        <x:v>NCT06052059 A Study to Evaluate Efficacy and Safety of Tulisokibart (MK-7240) in Participants With Moderately to Severely Active Ulcerative Colitis (MK-7240-001)</x:v>
      </x:c>
      <x:c r="C175" s="3" t="str">
        <x:v>ClinicalTrials.gov 등록</x:v>
      </x:c>
      <x:c r="D175" s="3" t="str">
        <x:v>등록 최종갱신 2026-09-28</x:v>
      </x:c>
      <x:c r="E175" s="3" t="str">
        <x:v>2026-10-12 KST</x:v>
      </x:c>
      <x:c r="F175" s="3" t="str">
        <x:v>tulisokibart / MK-7240 대표등록 단계·모집·종료·평가변수</x:v>
      </x:c>
      <x:c r="G175" s="3" t="str">
        <x:v>스폰서 등록; 종료일≠발표일; 등록 갱신 지연 가능</x:v>
      </x:c>
      <x:c r="H175" s="20" t="str">
        <x:v>https://clinicaltrials.gov/study/NCT06052059</x:v>
      </x:c>
    </x:row>
    <x:row r="176" ht="88" customHeight="1">
      <x:c r="A176" s="3" t="str">
        <x:v>S172</x:v>
      </x:c>
      <x:c r="B176" s="3" t="str">
        <x:v>NCT06430801 A Study to Evaluate the Efficacy and Safety of Tulisokibart (MK-7240) in Participants With Moderate to Severe Crohn's Disease (MK-7240-008)</x:v>
      </x:c>
      <x:c r="C176" s="3" t="str">
        <x:v>ClinicalTrials.gov 등록</x:v>
      </x:c>
      <x:c r="D176" s="3" t="str">
        <x:v>등록 최종갱신 2026-10-02</x:v>
      </x:c>
      <x:c r="E176" s="3" t="str">
        <x:v>2026-10-12 KST</x:v>
      </x:c>
      <x:c r="F176" s="3" t="str">
        <x:v>tulisokibart / MK-7240 대표등록 단계·모집·종료·평가변수</x:v>
      </x:c>
      <x:c r="G176" s="3" t="str">
        <x:v>스폰서 등록; 종료일≠발표일; 등록 갱신 지연 가능</x:v>
      </x:c>
      <x:c r="H176" s="20" t="str">
        <x:v>https://clinicaltrials.gov/study/NCT06430801</x:v>
      </x:c>
    </x:row>
    <x:row r="177" ht="88" customHeight="1">
      <x:c r="A177" s="3" t="str">
        <x:v>S173</x:v>
      </x:c>
      <x:c r="B177" s="3" t="str">
        <x:v>NCT05552976 A Study to Evaluate Mezigdomide in Combination With Carfilzomib and Dexamethasone (MeziKD) Versus Carfilzomib and Dexamethasone (Kd) in Participants With Relapsed or Refractory Multiple Myeloma (SUCCESSOR-2)</x:v>
      </x:c>
      <x:c r="C177" s="3" t="str">
        <x:v>ClinicalTrials.gov 등록</x:v>
      </x:c>
      <x:c r="D177" s="3" t="str">
        <x:v>등록 최종갱신 2026-09-24</x:v>
      </x:c>
      <x:c r="E177" s="3" t="str">
        <x:v>2026-10-12 KST</x:v>
      </x:c>
      <x:c r="F177" s="3" t="str">
        <x:v>mezigdomide 대표등록 단계·모집·종료·평가변수</x:v>
      </x:c>
      <x:c r="G177" s="3" t="str">
        <x:v>스폰서 등록; 종료일≠발표일; 등록 갱신 지연 가능</x:v>
      </x:c>
      <x:c r="H177" s="20" t="str">
        <x:v>https://clinicaltrials.gov/study/NCT05552976</x:v>
      </x:c>
    </x:row>
    <x:row r="178" ht="88" customHeight="1">
      <x:c r="A178" s="3" t="str">
        <x:v>S174</x:v>
      </x:c>
      <x:c r="B178" s="3" t="str">
        <x:v>NCT05519085 A Study to Evaluate Mezigdomide, Bortezomib and Dexamethasone (MEZIVd) Versus Pomalidomide, Bortezomib and Dexamethasone (PVd) in Participants With Relapsed or Refractory Multiple Myeloma (RRMM)</x:v>
      </x:c>
      <x:c r="C178" s="3" t="str">
        <x:v>ClinicalTrials.gov 등록</x:v>
      </x:c>
      <x:c r="D178" s="3" t="str">
        <x:v>등록 최종갱신 2026-09-30</x:v>
      </x:c>
      <x:c r="E178" s="3" t="str">
        <x:v>2026-10-12 KST</x:v>
      </x:c>
      <x:c r="F178" s="3" t="str">
        <x:v>mezigdomide 대표등록 단계·모집·종료·평가변수</x:v>
      </x:c>
      <x:c r="G178" s="3" t="str">
        <x:v>스폰서 등록; 종료일≠발표일; 등록 갱신 지연 가능</x:v>
      </x:c>
      <x:c r="H178" s="20" t="str">
        <x:v>https://clinicaltrials.gov/study/NCT05519085</x:v>
      </x:c>
    </x:row>
    <x:row r="179" ht="88" customHeight="1">
      <x:c r="A179" s="3" t="str">
        <x:v>S175</x:v>
      </x:c>
      <x:c r="B179" s="3" t="str">
        <x:v>NCT04975997 Open-label Study Comparing Iberdomide, Daratumumab and Dexamethasone (IberDd) Versus Daratumumab, Bortezomib, and Dexamethasone (DVd) in Participants With Relapsed or Refractory Multiple Myeloma (RRMM)</x:v>
      </x:c>
      <x:c r="C179" s="3" t="str">
        <x:v>ClinicalTrials.gov 등록</x:v>
      </x:c>
      <x:c r="D179" s="3" t="str">
        <x:v>등록 최종갱신 2026-04-03</x:v>
      </x:c>
      <x:c r="E179" s="3" t="str">
        <x:v>2026-10-12 KST</x:v>
      </x:c>
      <x:c r="F179" s="3" t="str">
        <x:v>iberdomide 대표등록 단계·모집·종료·평가변수</x:v>
      </x:c>
      <x:c r="G179" s="3" t="str">
        <x:v>스폰서 등록; 종료일≠발표일; 등록 갱신 지연 가능</x:v>
      </x:c>
      <x:c r="H179" s="20" t="str">
        <x:v>https://clinicaltrials.gov/study/NCT04975997</x:v>
      </x:c>
    </x:row>
    <x:row r="180" ht="88" customHeight="1">
      <x:c r="A180" s="3" t="str">
        <x:v>S176</x:v>
      </x:c>
      <x:c r="B180" s="3" t="str">
        <x:v>NCT05757869 A Study of Milvexian Versus Apixaban in Participants With Atrial Fibrillation</x:v>
      </x:c>
      <x:c r="C180" s="3" t="str">
        <x:v>ClinicalTrials.gov 등록</x:v>
      </x:c>
      <x:c r="D180" s="3" t="str">
        <x:v>등록 최종갱신 2026-09-25</x:v>
      </x:c>
      <x:c r="E180" s="3" t="str">
        <x:v>2026-10-12 KST</x:v>
      </x:c>
      <x:c r="F180" s="3" t="str">
        <x:v>milvexian 대표등록 단계·모집·종료·평가변수</x:v>
      </x:c>
      <x:c r="G180" s="3" t="str">
        <x:v>스폰서 등록; 종료일≠발표일; 등록 갱신 지연 가능</x:v>
      </x:c>
      <x:c r="H180" s="20" t="str">
        <x:v>https://clinicaltrials.gov/study/NCT05757869</x:v>
      </x:c>
    </x:row>
    <x:row r="181" ht="88" customHeight="1">
      <x:c r="A181" s="3" t="str">
        <x:v>S177</x:v>
      </x:c>
      <x:c r="B181" s="3" t="str">
        <x:v>NCT05702034 A Study of Milvexian in Participants After an Acute Ischemic Stroke or High-Risk Transient Ischemic Attack- LIBREXIA-STROKE</x:v>
      </x:c>
      <x:c r="C181" s="3" t="str">
        <x:v>ClinicalTrials.gov 등록</x:v>
      </x:c>
      <x:c r="D181" s="3" t="str">
        <x:v>등록 최종갱신 2026-09-25</x:v>
      </x:c>
      <x:c r="E181" s="3" t="str">
        <x:v>2026-10-12 KST</x:v>
      </x:c>
      <x:c r="F181" s="3" t="str">
        <x:v>milvexian 대표등록 단계·모집·종료·평가변수</x:v>
      </x:c>
      <x:c r="G181" s="3" t="str">
        <x:v>스폰서 등록; 종료일≠발표일; 등록 갱신 지연 가능</x:v>
      </x:c>
      <x:c r="H181" s="20" t="str">
        <x:v>https://clinicaltrials.gov/study/NCT05702034</x:v>
      </x:c>
    </x:row>
    <x:row r="182" ht="88" customHeight="1">
      <x:c r="A182" s="3" t="str">
        <x:v>S178</x:v>
      </x:c>
      <x:c r="B182" s="3" t="str">
        <x:v>NCT06126224 A Study to Assess Efficacy and Safety of KarXT for the Treatment of Psychosis Associated With Alzheimer's Disease (ADEPT-2)</x:v>
      </x:c>
      <x:c r="C182" s="3" t="str">
        <x:v>ClinicalTrials.gov 등록</x:v>
      </x:c>
      <x:c r="D182" s="3" t="str">
        <x:v>등록 최종갱신 2026-09-04</x:v>
      </x:c>
      <x:c r="E182" s="3" t="str">
        <x:v>2026-10-12 KST</x:v>
      </x:c>
      <x:c r="F182" s="3" t="str">
        <x:v>Cobenfy / xanomeline-trospium 대표등록 단계·모집·종료·평가변수</x:v>
      </x:c>
      <x:c r="G182" s="3" t="str">
        <x:v>스폰서 등록; 종료일≠발표일; 등록 갱신 지연 가능</x:v>
      </x:c>
      <x:c r="H182" s="20" t="str">
        <x:v>https://clinicaltrials.gov/study/NCT06126224</x:v>
      </x:c>
    </x:row>
    <x:row r="183" ht="88" customHeight="1">
      <x:c r="A183" s="3" t="str">
        <x:v>S179</x:v>
      </x:c>
      <x:c r="B183" s="3" t="str">
        <x:v>NCT07595549 A Study to Learn About the Study Medicine Called Berobenatide (PF-08653944) in People With Overweight or Obesity</x:v>
      </x:c>
      <x:c r="C183" s="3" t="str">
        <x:v>ClinicalTrials.gov 등록</x:v>
      </x:c>
      <x:c r="D183" s="3" t="str">
        <x:v>등록 최종갱신 2026-09-28</x:v>
      </x:c>
      <x:c r="E183" s="3" t="str">
        <x:v>2026-10-12 KST</x:v>
      </x:c>
      <x:c r="F183" s="3" t="str">
        <x:v>berobenatide / PF-3944 대표등록 단계·모집·종료·평가변수</x:v>
      </x:c>
      <x:c r="G183" s="3" t="str">
        <x:v>스폰서 등록; 종료일≠발표일; 등록 갱신 지연 가능</x:v>
      </x:c>
      <x:c r="H183" s="20" t="str">
        <x:v>https://clinicaltrials.gov/study/NCT07595549</x:v>
      </x:c>
    </x:row>
    <x:row r="184" ht="88" customHeight="1">
      <x:c r="A184" s="3" t="str">
        <x:v>S180</x:v>
      </x:c>
      <x:c r="B184" s="3" t="str">
        <x:v>NCT07823608 A Study to Learn About the Monthly Dosing Study Medicine Called Berobenatide in Adults With Breathing Problems During Sleep and Overweight or Obesity Who Use a Breathing Machine (PAP) (VESPER-OSA 1)</x:v>
      </x:c>
      <x:c r="C184" s="3" t="str">
        <x:v>ClinicalTrials.gov 등록</x:v>
      </x:c>
      <x:c r="D184" s="3" t="str">
        <x:v>등록 최종갱신 2026-10-08</x:v>
      </x:c>
      <x:c r="E184" s="3" t="str">
        <x:v>2026-10-12 KST</x:v>
      </x:c>
      <x:c r="F184" s="3" t="str">
        <x:v>berobenatide / PF-3944 대표등록 단계·모집·종료·평가변수</x:v>
      </x:c>
      <x:c r="G184" s="3" t="str">
        <x:v>스폰서 등록; 종료일≠발표일; 등록 갱신 지연 가능</x:v>
      </x:c>
      <x:c r="H184" s="20" t="str">
        <x:v>https://clinicaltrials.gov/study/NCT07823608</x:v>
      </x:c>
    </x:row>
    <x:row r="185" ht="88" customHeight="1">
      <x:c r="A185" s="3" t="str">
        <x:v>S181</x:v>
      </x:c>
      <x:c r="B185" s="3" t="str">
        <x:v>NCT06012435 A Study of SGN-B6A Versus Docetaxel in Previously Treated Non-small Cell Lung Cancer</x:v>
      </x:c>
      <x:c r="C185" s="3" t="str">
        <x:v>ClinicalTrials.gov 등록</x:v>
      </x:c>
      <x:c r="D185" s="3" t="str">
        <x:v>등록 최종갱신 2026-07-23</x:v>
      </x:c>
      <x:c r="E185" s="3" t="str">
        <x:v>2026-10-12 KST</x:v>
      </x:c>
      <x:c r="F185" s="3" t="str">
        <x:v>sigvotatug vedotin 대표등록 단계·모집·종료·평가변수</x:v>
      </x:c>
      <x:c r="G185" s="3" t="str">
        <x:v>스폰서 등록; 종료일≠발표일; 등록 갱신 지연 가능</x:v>
      </x:c>
      <x:c r="H185" s="20" t="str">
        <x:v>https://clinicaltrials.gov/study/NCT06012435</x:v>
      </x:c>
    </x:row>
    <x:row r="186" ht="88" customHeight="1">
      <x:c r="A186" s="3" t="str">
        <x:v>S182</x:v>
      </x:c>
      <x:c r="B186" s="3" t="str">
        <x:v>NCT06758401 This is a Study to Learn About How the Combination of the Study Medicines Sigvotatug Vedotin Plus Pembrolizumab Works in People With Non-small Cell Lung Cancer With High Levels of PD-L1.</x:v>
      </x:c>
      <x:c r="C186" s="3" t="str">
        <x:v>ClinicalTrials.gov 등록</x:v>
      </x:c>
      <x:c r="D186" s="3" t="str">
        <x:v>등록 최종갱신 2026-09-25</x:v>
      </x:c>
      <x:c r="E186" s="3" t="str">
        <x:v>2026-10-12 KST</x:v>
      </x:c>
      <x:c r="F186" s="3" t="str">
        <x:v>sigvotatug vedotin 대표등록 단계·모집·종료·평가변수</x:v>
      </x:c>
      <x:c r="G186" s="3" t="str">
        <x:v>스폰서 등록; 종료일≠발표일; 등록 갱신 지연 가능</x:v>
      </x:c>
      <x:c r="H186" s="20" t="str">
        <x:v>https://clinicaltrials.gov/study/NCT06758401</x:v>
      </x:c>
    </x:row>
    <x:row r="187" ht="88" customHeight="1">
      <x:c r="A187" s="3" t="str">
        <x:v>S183</x:v>
      </x:c>
      <x:c r="B187" s="3" t="str">
        <x:v>NCT04201093 Fixed-Dose Trial in Early Parkinson's Disease (PD)</x:v>
      </x:c>
      <x:c r="C187" s="3" t="str">
        <x:v>ClinicalTrials.gov 등록</x:v>
      </x:c>
      <x:c r="D187" s="3" t="str">
        <x:v>등록 최종갱신 2025-07-28</x:v>
      </x:c>
      <x:c r="E187" s="3" t="str">
        <x:v>2026-10-12 KST</x:v>
      </x:c>
      <x:c r="F187" s="3" t="str">
        <x:v>tavapadon / JUVMO 대표등록 단계·모집·종료·평가변수</x:v>
      </x:c>
      <x:c r="G187" s="3" t="str">
        <x:v>스폰서 등록; 종료일≠발표일; 등록 갱신 지연 가능</x:v>
      </x:c>
      <x:c r="H187" s="20" t="str">
        <x:v>https://clinicaltrials.gov/study/NCT04201093</x:v>
      </x:c>
    </x:row>
    <x:row r="188" ht="88" customHeight="1">
      <x:c r="A188" s="3" t="str">
        <x:v>S184</x:v>
      </x:c>
      <x:c r="B188" s="3" t="str">
        <x:v>NCT04223193 Flexible-Dose Trial in Early Parkinson's Disease (PD)</x:v>
      </x:c>
      <x:c r="C188" s="3" t="str">
        <x:v>ClinicalTrials.gov 등록</x:v>
      </x:c>
      <x:c r="D188" s="3" t="str">
        <x:v>등록 최종갱신 2025-11-21</x:v>
      </x:c>
      <x:c r="E188" s="3" t="str">
        <x:v>2026-10-12 KST</x:v>
      </x:c>
      <x:c r="F188" s="3" t="str">
        <x:v>tavapadon / JUVMO 대표등록 단계·모집·종료·평가변수</x:v>
      </x:c>
      <x:c r="G188" s="3" t="str">
        <x:v>스폰서 등록; 종료일≠발표일; 등록 갱신 지연 가능</x:v>
      </x:c>
      <x:c r="H188" s="20" t="str">
        <x:v>https://clinicaltrials.gov/study/NCT04223193</x:v>
      </x:c>
    </x:row>
    <x:row r="189" ht="88" customHeight="1">
      <x:c r="A189" s="3" t="str">
        <x:v>S185</x:v>
      </x:c>
      <x:c r="B189" s="3" t="str">
        <x:v>NCT06158841 Study Assessing Activity of Intravenous (IV) Etentamig Monotherapy Versus Standard Available Therapies in Adult Participants With Relapsed or Refractory Multiple Myeloma</x:v>
      </x:c>
      <x:c r="C189" s="3" t="str">
        <x:v>ClinicalTrials.gov 등록</x:v>
      </x:c>
      <x:c r="D189" s="3" t="str">
        <x:v>등록 최종갱신 2026-08-27</x:v>
      </x:c>
      <x:c r="E189" s="3" t="str">
        <x:v>2026-10-12 KST</x:v>
      </x:c>
      <x:c r="F189" s="3" t="str">
        <x:v>etentamig / ABBV-383 대표등록 단계·모집·종료·평가변수</x:v>
      </x:c>
      <x:c r="G189" s="3" t="str">
        <x:v>스폰서 등록; 종료일≠발표일; 등록 갱신 지연 가능</x:v>
      </x:c>
      <x:c r="H189" s="20" t="str">
        <x:v>https://clinicaltrials.gov/study/NCT06158841</x:v>
      </x:c>
    </x:row>
    <x:row r="190" ht="88" customHeight="1">
      <x:c r="A190" s="3" t="str">
        <x:v>S186</x:v>
      </x:c>
      <x:c r="B190" s="3" t="str">
        <x:v>NCT06630286 Study to Compare an Oral Weekly Islatravir/Lenacapavir Regimen With Bictegravir/Emtricitabine/Tenofovir Alafenamide in Virologically Suppressed People With HIV-1</x:v>
      </x:c>
      <x:c r="C190" s="3" t="str">
        <x:v>ClinicalTrials.gov 등록</x:v>
      </x:c>
      <x:c r="D190" s="3" t="str">
        <x:v>등록 최종갱신 2026-04-30</x:v>
      </x:c>
      <x:c r="E190" s="3" t="str">
        <x:v>2026-10-12 KST</x:v>
      </x:c>
      <x:c r="F190" s="3" t="str">
        <x:v>islatravir+lenacapavir 주1회 대표등록 단계·모집·종료·평가변수</x:v>
      </x:c>
      <x:c r="G190" s="3" t="str">
        <x:v>스폰서 등록; 종료일≠발표일; 등록 갱신 지연 가능</x:v>
      </x:c>
      <x:c r="H190" s="20" t="str">
        <x:v>https://clinicaltrials.gov/study/NCT06630286</x:v>
      </x:c>
    </x:row>
    <x:row r="191" ht="88" customHeight="1">
      <x:c r="A191" s="3" t="str">
        <x:v>S187</x:v>
      </x:c>
      <x:c r="B191" s="3" t="str">
        <x:v>NCT05396885 Study of Anitocabtagene-autoleucel in Relapsed or Refractory Multiple Myeloma (iMMagine-1)</x:v>
      </x:c>
      <x:c r="C191" s="3" t="str">
        <x:v>ClinicalTrials.gov 등록</x:v>
      </x:c>
      <x:c r="D191" s="3" t="str">
        <x:v>등록 최종갱신 2026-02-11</x:v>
      </x:c>
      <x:c r="E191" s="3" t="str">
        <x:v>2026-10-12 KST</x:v>
      </x:c>
      <x:c r="F191" s="3" t="str">
        <x:v>anito-cel 대표등록 단계·모집·종료·평가변수</x:v>
      </x:c>
      <x:c r="G191" s="3" t="str">
        <x:v>스폰서 등록; 종료일≠발표일; 등록 갱신 지연 가능</x:v>
      </x:c>
      <x:c r="H191" s="20" t="str">
        <x:v>https://clinicaltrials.gov/study/NCT05396885</x:v>
      </x:c>
    </x:row>
    <x:row r="192" ht="88" customHeight="1">
      <x:c r="A192" s="3" t="str">
        <x:v>S188</x:v>
      </x:c>
      <x:c r="B192" s="3" t="str">
        <x:v>NCT06413498 A Study Comparing Anitocabtagene Autoleucel to Standard of Care Therapy in Participants With Relapsed/ Refractory Multiple Myeloma</x:v>
      </x:c>
      <x:c r="C192" s="3" t="str">
        <x:v>ClinicalTrials.gov 등록</x:v>
      </x:c>
      <x:c r="D192" s="3" t="str">
        <x:v>등록 최종갱신 2026-07-29</x:v>
      </x:c>
      <x:c r="E192" s="3" t="str">
        <x:v>2026-10-12 KST</x:v>
      </x:c>
      <x:c r="F192" s="3" t="str">
        <x:v>anito-cel 대표등록 단계·모집·종료·평가변수</x:v>
      </x:c>
      <x:c r="G192" s="3" t="str">
        <x:v>스폰서 등록; 종료일≠발표일; 등록 갱신 지연 가능</x:v>
      </x:c>
      <x:c r="H192" s="20" t="str">
        <x:v>https://clinicaltrials.gov/study/NCT06413498</x:v>
      </x:c>
    </x:row>
    <x:row r="193" ht="88" customHeight="1">
      <x:c r="A193" s="3" t="str">
        <x:v>S189</x:v>
      </x:c>
      <x:c r="B193" s="3" t="str">
        <x:v>NCT05788536 A Study of DB-OTO, an Adeno-Associated Virus (AAV) Based Gene Therapy, in Children/Infants, Adolescents and Adults With Hearing Loss Due to Otoferlin Mutations</x:v>
      </x:c>
      <x:c r="C193" s="3" t="str">
        <x:v>ClinicalTrials.gov 등록</x:v>
      </x:c>
      <x:c r="D193" s="3" t="str">
        <x:v>등록 최종갱신 2026-08-05</x:v>
      </x:c>
      <x:c r="E193" s="3" t="str">
        <x:v>2026-10-12 KST</x:v>
      </x:c>
      <x:c r="F193" s="3" t="str">
        <x:v>DB-OTO / Otarmeni 대표등록 단계·모집·종료·평가변수</x:v>
      </x:c>
      <x:c r="G193" s="3" t="str">
        <x:v>스폰서 등록; 종료일≠발표일; 등록 갱신 지연 가능</x:v>
      </x:c>
      <x:c r="H193" s="20" t="str">
        <x:v>https://clinicaltrials.gov/study/NCT05788536</x:v>
      </x:c>
    </x:row>
    <x:row r="194" ht="88" customHeight="1">
      <x:c r="A194" s="3" t="str">
        <x:v>S190</x:v>
      </x:c>
      <x:c r="B194" s="3" t="str">
        <x:v>NCT06564142 Evaluation of Efficacy of Povetacicept in Adults With Immunoglobulin A Nephropathy (IgAN)</x:v>
      </x:c>
      <x:c r="C194" s="3" t="str">
        <x:v>ClinicalTrials.gov 등록</x:v>
      </x:c>
      <x:c r="D194" s="3" t="str">
        <x:v>등록 최종갱신 2026-05-15</x:v>
      </x:c>
      <x:c r="E194" s="3" t="str">
        <x:v>2026-10-12 KST</x:v>
      </x:c>
      <x:c r="F194" s="3" t="str">
        <x:v>povetacicept 대표등록 단계·모집·종료·평가변수</x:v>
      </x:c>
      <x:c r="G194" s="3" t="str">
        <x:v>스폰서 등록; 종료일≠발표일; 등록 갱신 지연 가능</x:v>
      </x:c>
      <x:c r="H194" s="20" t="str">
        <x:v>https://clinicaltrials.gov/study/NCT06564142</x:v>
      </x:c>
    </x:row>
    <x:row r="195" ht="88" customHeight="1">
      <x:c r="A195" s="3" t="str">
        <x:v>S191</x:v>
      </x:c>
      <x:c r="B195" s="3" t="str">
        <x:v>NCT05312879 Phase 2/3 Adaptive Study of VX-147 in Adult and Pediatric Participants With APOL1-Mediated Proteinuric Kidney Disease</x:v>
      </x:c>
      <x:c r="C195" s="3" t="str">
        <x:v>ClinicalTrials.gov 등록</x:v>
      </x:c>
      <x:c r="D195" s="3" t="str">
        <x:v>등록 최종갱신 2026-09-21</x:v>
      </x:c>
      <x:c r="E195" s="3" t="str">
        <x:v>2026-10-12 KST</x:v>
      </x:c>
      <x:c r="F195" s="3" t="str">
        <x:v>inaxaplin 대표등록 단계·모집·종료·평가변수</x:v>
      </x:c>
      <x:c r="G195" s="3" t="str">
        <x:v>스폰서 등록; 종료일≠발표일; 등록 갱신 지연 가능</x:v>
      </x:c>
      <x:c r="H195" s="20" t="str">
        <x:v>https://clinicaltrials.gov/study/NCT05312879</x:v>
      </x:c>
    </x:row>
    <x:row r="196" ht="88" customHeight="1">
      <x:c r="A196" s="3" t="str">
        <x:v>S192</x:v>
      </x:c>
      <x:c r="B196" s="3" t="str">
        <x:v>NCT06794996 Inaxaplin in Participants With Proteinuric APOL1 Mediated Kidney Disease With or Without Comorbidities</x:v>
      </x:c>
      <x:c r="C196" s="3" t="str">
        <x:v>ClinicalTrials.gov 등록</x:v>
      </x:c>
      <x:c r="D196" s="3" t="str">
        <x:v>등록 최종갱신 2026-08-20</x:v>
      </x:c>
      <x:c r="E196" s="3" t="str">
        <x:v>2026-10-12 KST</x:v>
      </x:c>
      <x:c r="F196" s="3" t="str">
        <x:v>inaxaplin 대표등록 단계·모집·종료·평가변수</x:v>
      </x:c>
      <x:c r="G196" s="3" t="str">
        <x:v>스폰서 등록; 종료일≠발표일; 등록 갱신 지연 가능</x:v>
      </x:c>
      <x:c r="H196" s="20" t="str">
        <x:v>https://clinicaltrials.gov/study/NCT06794996</x:v>
      </x:c>
    </x:row>
    <x:row r="197" ht="88" customHeight="1">
      <x:c r="A197" s="3" t="str">
        <x:v>S193</x:v>
      </x:c>
      <x:c r="B197" s="3" t="str">
        <x:v>NCT04786262 A Safety, Tolerability, and Efficacy Study of VX-880 and VX-017 in Participants With Type 1 Diabetes</x:v>
      </x:c>
      <x:c r="C197" s="3" t="str">
        <x:v>ClinicalTrials.gov 등록</x:v>
      </x:c>
      <x:c r="D197" s="3" t="str">
        <x:v>등록 최종갱신 2026-09-01</x:v>
      </x:c>
      <x:c r="E197" s="3" t="str">
        <x:v>2026-10-12 KST</x:v>
      </x:c>
      <x:c r="F197" s="3" t="str">
        <x:v>zimislecel 대표등록 단계·모집·종료·평가변수</x:v>
      </x:c>
      <x:c r="G197" s="3" t="str">
        <x:v>스폰서 등록; 종료일≠발표일; 등록 갱신 지연 가능</x:v>
      </x:c>
      <x:c r="H197" s="20" t="str">
        <x:v>https://clinicaltrials.gov/study/NCT04786262</x:v>
      </x:c>
    </x:row>
    <x:row r="198" ht="88" customHeight="1">
      <x:c r="A198" s="3" t="str">
        <x:v>S194</x:v>
      </x:c>
      <x:c r="B198" s="3" t="str">
        <x:v>NCT05933577 A Clinical Study of Intismeran Autogene (V940) Plus Pembrolizumab in People With High-Risk Melanoma (V940-001)</x:v>
      </x:c>
      <x:c r="C198" s="3" t="str">
        <x:v>ClinicalTrials.gov 등록</x:v>
      </x:c>
      <x:c r="D198" s="3" t="str">
        <x:v>등록 최종갱신 2025-09-24</x:v>
      </x:c>
      <x:c r="E198" s="3" t="str">
        <x:v>2026-10-12 KST</x:v>
      </x:c>
      <x:c r="F198" s="3" t="str">
        <x:v>intismeran autogene / V940 대표등록 단계·모집·종료·평가변수</x:v>
      </x:c>
      <x:c r="G198" s="3" t="str">
        <x:v>스폰서 등록; 종료일≠발표일; 등록 갱신 지연 가능</x:v>
      </x:c>
      <x:c r="H198" s="20" t="str">
        <x:v>https://clinicaltrials.gov/study/NCT05933577</x:v>
      </x:c>
    </x:row>
    <x:row r="199" ht="88" customHeight="1">
      <x:c r="A199" s="3" t="str">
        <x:v>S195</x:v>
      </x:c>
      <x:c r="B199" s="3" t="str">
        <x:v>NCT06592794 A Study to Investigate the Safety and Efficacy of mRNA-1403 in Participants ≥18 Years of Age for the Prevention of Acute Gastroenteritis</x:v>
      </x:c>
      <x:c r="C199" s="3" t="str">
        <x:v>ClinicalTrials.gov 등록</x:v>
      </x:c>
      <x:c r="D199" s="3" t="str">
        <x:v>등록 최종갱신 2026-05-13</x:v>
      </x:c>
      <x:c r="E199" s="3" t="str">
        <x:v>2026-10-12 KST</x:v>
      </x:c>
      <x:c r="F199" s="3" t="str">
        <x:v>mRNA-1403 대표등록 단계·모집·종료·평가변수</x:v>
      </x:c>
      <x:c r="G199" s="3" t="str">
        <x:v>스폰서 등록; 종료일≠발표일; 등록 갱신 지연 가능</x:v>
      </x:c>
      <x:c r="H199" s="20" t="str">
        <x:v>https://clinicaltrials.gov/study/NCT06592794</x:v>
      </x:c>
    </x:row>
    <x:row r="200" ht="88" customHeight="1">
      <x:c r="A200" s="3" t="str">
        <x:v>S196</x:v>
      </x:c>
      <x:c r="B200" s="3" t="str">
        <x:v>NCT06602024 A Study of mRNA-1010 Compared With a Licensed Influenza Vaccine in Adults ≥50 Years of Age</x:v>
      </x:c>
      <x:c r="C200" s="3" t="str">
        <x:v>ClinicalTrials.gov 등록</x:v>
      </x:c>
      <x:c r="D200" s="3" t="str">
        <x:v>등록 최종갱신 2026-09-16</x:v>
      </x:c>
      <x:c r="E200" s="3" t="str">
        <x:v>2026-10-12 KST</x:v>
      </x:c>
      <x:c r="F200" s="3" t="str">
        <x:v>mRNA-1010 / mFLUSIVA 대표등록 단계·모집·종료·평가변수</x:v>
      </x:c>
      <x:c r="G200" s="3" t="str">
        <x:v>스폰서 등록; 종료일≠발표일; 등록 갱신 지연 가능</x:v>
      </x:c>
      <x:c r="H200" s="20" t="str">
        <x:v>https://clinicaltrials.gov/study/NCT06602024</x:v>
      </x:c>
    </x:row>
    <x:row r="201" ht="88" customHeight="1">
      <x:c r="A201" s="3" t="str">
        <x:v>S197</x:v>
      </x:c>
      <x:c r="B201" s="3" t="str">
        <x:v>NCT06712355 Safety and Efficacy of BNT327, an Investigational Therapy in Combination With Chemotherapy for Patients With Untreated Small-cell Lung Cancer</x:v>
      </x:c>
      <x:c r="C201" s="3" t="str">
        <x:v>ClinicalTrials.gov 등록</x:v>
      </x:c>
      <x:c r="D201" s="3" t="str">
        <x:v>등록 최종갱신 2026-09-01</x:v>
      </x:c>
      <x:c r="E201" s="3" t="str">
        <x:v>2026-10-12 KST</x:v>
      </x:c>
      <x:c r="F201" s="3" t="str">
        <x:v>pumitamig / BNT327 대표등록 단계·모집·종료·평가변수</x:v>
      </x:c>
      <x:c r="G201" s="3" t="str">
        <x:v>스폰서 등록; 종료일≠발표일; 등록 갱신 지연 가능</x:v>
      </x:c>
      <x:c r="H201" s="20" t="str">
        <x:v>https://clinicaltrials.gov/study/NCT06712355</x:v>
      </x:c>
    </x:row>
    <x:row r="202" ht="88" customHeight="1">
      <x:c r="A202" s="3" t="str">
        <x:v>S198</x:v>
      </x:c>
      <x:c r="B202" s="3" t="str">
        <x:v>NCT07173751 ROSETTA Breast-01: The Effects and Safety of Pumitamig in Patients With Triple-Negative Breast Cancer</x:v>
      </x:c>
      <x:c r="C202" s="3" t="str">
        <x:v>ClinicalTrials.gov 등록</x:v>
      </x:c>
      <x:c r="D202" s="3" t="str">
        <x:v>등록 최종갱신 2026-10-06</x:v>
      </x:c>
      <x:c r="E202" s="3" t="str">
        <x:v>2026-10-12 KST</x:v>
      </x:c>
      <x:c r="F202" s="3" t="str">
        <x:v>pumitamig / BNT327 대표등록 단계·모집·종료·평가변수</x:v>
      </x:c>
      <x:c r="G202" s="3" t="str">
        <x:v>스폰서 등록; 종료일≠발표일; 등록 갱신 지연 가능</x:v>
      </x:c>
      <x:c r="H202" s="20" t="str">
        <x:v>https://clinicaltrials.gov/study/NCT07173751</x:v>
      </x:c>
    </x:row>
    <x:row r="203" ht="88" customHeight="1">
      <x:c r="A203" s="3" t="str">
        <x:v>S199</x:v>
      </x:c>
      <x:c r="B203" s="3" t="str">
        <x:v>NCT05968326 A Study of the Efficacy and Safety of Adjuvant Autogene Cevumeran Plus Atezolizumab and mFOLFIRINOX Versus mFOLFIRINOX Alone in Participants With Resected PDAC</x:v>
      </x:c>
      <x:c r="C203" s="3" t="str">
        <x:v>ClinicalTrials.gov 등록</x:v>
      </x:c>
      <x:c r="D203" s="3" t="str">
        <x:v>등록 최종갱신 2026-09-09</x:v>
      </x:c>
      <x:c r="E203" s="3" t="str">
        <x:v>2026-10-12 KST</x:v>
      </x:c>
      <x:c r="F203" s="3" t="str">
        <x:v>autogene cevumeran / BNT122 대표등록 단계·모집·종료·평가변수</x:v>
      </x:c>
      <x:c r="G203" s="3" t="str">
        <x:v>스폰서 등록; 종료일≠발표일; 등록 갱신 지연 가능</x:v>
      </x:c>
      <x:c r="H203" s="20" t="str">
        <x:v>https://clinicaltrials.gov/study/NCT05968326</x:v>
      </x:c>
    </x:row>
    <x:row r="204" ht="88" customHeight="1">
      <x:c r="A204" s="3" t="str">
        <x:v>S200</x:v>
      </x:c>
      <x:c r="B204" s="3" t="str">
        <x:v>NCT05557591 A Trial to Learn How the Cancer Vaccine BNT116 in Combination With Cemiplimab Works and How Safe the Combination is in Adults With Advanced Non-small Cell Lung Cancer (EMPOWERVAX Lung 1)</x:v>
      </x:c>
      <x:c r="C204" s="3" t="str">
        <x:v>ClinicalTrials.gov 등록</x:v>
      </x:c>
      <x:c r="D204" s="3" t="str">
        <x:v>등록 최종갱신 2026-05-06</x:v>
      </x:c>
      <x:c r="E204" s="3" t="str">
        <x:v>2026-10-12 KST</x:v>
      </x:c>
      <x:c r="F204" s="3" t="str">
        <x:v>BNT116 대표등록 단계·모집·종료·평가변수</x:v>
      </x:c>
      <x:c r="G204" s="3" t="str">
        <x:v>스폰서 등록; 종료일≠발표일; 등록 갱신 지연 가능</x:v>
      </x:c>
      <x:c r="H204" s="20" t="str">
        <x:v>https://clinicaltrials.gov/study/NCT05557591</x:v>
      </x:c>
    </x:row>
    <x:row r="205" ht="88" customHeight="1">
      <x:c r="A205" s="3" t="str">
        <x:v>S201</x:v>
      </x:c>
      <x:c r="B205" s="3" t="str">
        <x:v>NCT07365995 A Phase III Trial of BNT324 Versus Docetaxel in Metastatic Castration-resistant Prostate Cancer</x:v>
      </x:c>
      <x:c r="C205" s="3" t="str">
        <x:v>ClinicalTrials.gov 등록</x:v>
      </x:c>
      <x:c r="D205" s="3" t="str">
        <x:v>등록 최종갱신 2026-09-18</x:v>
      </x:c>
      <x:c r="E205" s="3" t="str">
        <x:v>2026-10-12 KST</x:v>
      </x:c>
      <x:c r="F205" s="3" t="str">
        <x:v>elfetabart drozuntecan / BNT324 대표등록 단계·모집·종료·평가변수</x:v>
      </x:c>
      <x:c r="G205" s="3" t="str">
        <x:v>스폰서 등록; 종료일≠발표일; 등록 갱신 지연 가능</x:v>
      </x:c>
      <x:c r="H205" s="20" t="str">
        <x:v>https://clinicaltrials.gov/study/NCT07365995</x:v>
      </x:c>
    </x:row>
    <x:row r="206" ht="88" customHeight="1">
      <x:c r="A206" s="3" t="str">
        <x:v>S202</x:v>
      </x:c>
      <x:c r="B206" s="3" t="str">
        <x:v>NCT05914116 A Phase 1/2a Study of DB-1311/BNT324 in Advanced/Metastatic Solid Tumors</x:v>
      </x:c>
      <x:c r="C206" s="3" t="str">
        <x:v>ClinicalTrials.gov 등록</x:v>
      </x:c>
      <x:c r="D206" s="3" t="str">
        <x:v>등록 최종갱신 2025-11-21</x:v>
      </x:c>
      <x:c r="E206" s="3" t="str">
        <x:v>2026-10-12 KST</x:v>
      </x:c>
      <x:c r="F206" s="3" t="str">
        <x:v>elfetabart drozuntecan / BNT324 대표등록 단계·모집·종료·평가변수</x:v>
      </x:c>
      <x:c r="G206" s="3" t="str">
        <x:v>스폰서 등록; 종료일≠발표일; 등록 갱신 지연 가능</x:v>
      </x:c>
      <x:c r="H206" s="20" t="str">
        <x:v>https://clinicaltrials.gov/study/NCT05914116</x:v>
      </x:c>
    </x:row>
    <x:row r="207" ht="88" customHeight="1">
      <x:c r="A207" s="3" t="str">
        <x:v>S203</x:v>
      </x:c>
      <x:c r="B207" s="3" t="str">
        <x:v>NCT07223203 TRITON-PN: A Study to Evaluate the Efficacy and Safety of Nucresiran in Patients With Hereditary Transthyretin Amyloidosis With Polyneuropathy</x:v>
      </x:c>
      <x:c r="C207" s="3" t="str">
        <x:v>ClinicalTrials.gov 등록</x:v>
      </x:c>
      <x:c r="D207" s="3" t="str">
        <x:v>등록 최종갱신 2026-10-08</x:v>
      </x:c>
      <x:c r="E207" s="3" t="str">
        <x:v>2026-10-12 KST</x:v>
      </x:c>
      <x:c r="F207" s="3" t="str">
        <x:v>nucresiran 대표등록 단계·모집·종료·평가변수</x:v>
      </x:c>
      <x:c r="G207" s="3" t="str">
        <x:v>스폰서 등록; 종료일≠발표일; 등록 갱신 지연 가능</x:v>
      </x:c>
      <x:c r="H207" s="20" t="str">
        <x:v>https://clinicaltrials.gov/study/NCT07223203</x:v>
      </x:c>
    </x:row>
    <x:row r="208" ht="88" customHeight="1">
      <x:c r="A208" s="3" t="str">
        <x:v>S204</x:v>
      </x:c>
      <x:c r="B208" s="3" t="str">
        <x:v>NCT07052903 TRITON-CM: A Study to Evaluate Nucresiran in Patients With Transthyretin Amyloidosis With Cardiomyopathy</x:v>
      </x:c>
      <x:c r="C208" s="3" t="str">
        <x:v>ClinicalTrials.gov 등록</x:v>
      </x:c>
      <x:c r="D208" s="3" t="str">
        <x:v>등록 최종갱신 2026-09-16</x:v>
      </x:c>
      <x:c r="E208" s="3" t="str">
        <x:v>2026-10-12 KST</x:v>
      </x:c>
      <x:c r="F208" s="3" t="str">
        <x:v>nucresiran 대표등록 단계·모집·종료·평가변수</x:v>
      </x:c>
      <x:c r="G208" s="3" t="str">
        <x:v>스폰서 등록; 종료일≠발표일; 등록 갱신 지연 가능</x:v>
      </x:c>
      <x:c r="H208" s="20" t="str">
        <x:v>https://clinicaltrials.gov/study/NCT07052903</x:v>
      </x:c>
    </x:row>
    <x:row r="209" ht="88" customHeight="1">
      <x:c r="A209" s="3" t="str">
        <x:v>S205</x:v>
      </x:c>
      <x:c r="B209" s="3" t="str">
        <x:v>NCT06585449 A Study to Evaluate ALN-HTT02 in Adult Patients With Huntington's Disease</x:v>
      </x:c>
      <x:c r="C209" s="3" t="str">
        <x:v>ClinicalTrials.gov 등록</x:v>
      </x:c>
      <x:c r="D209" s="3" t="str">
        <x:v>등록 최종갱신 2026-09-16</x:v>
      </x:c>
      <x:c r="E209" s="3" t="str">
        <x:v>2026-10-12 KST</x:v>
      </x:c>
      <x:c r="F209" s="3" t="str">
        <x:v>ALN-HTT02 대표등록 단계·모집·종료·평가변수</x:v>
      </x:c>
      <x:c r="G209" s="3" t="str">
        <x:v>스폰서 등록; 종료일≠발표일; 등록 갱신 지연 가능</x:v>
      </x:c>
      <x:c r="H209" s="20" t="str">
        <x:v>https://clinicaltrials.gov/study/NCT06585449</x:v>
      </x:c>
    </x:row>
    <x:row r="210" ht="88" customHeight="1">
      <x:c r="A210" s="3" t="str">
        <x:v>S206</x:v>
      </x:c>
      <x:c r="B210" s="3" t="str">
        <x:v>NCT06659640 A Study to Evaluate ALN-6400 in Healthy Volunteers and Patients With Hereditary Hemorrhagic Telangiectasia (HHT)</x:v>
      </x:c>
      <x:c r="C210" s="3" t="str">
        <x:v>ClinicalTrials.gov 등록</x:v>
      </x:c>
      <x:c r="D210" s="3" t="str">
        <x:v>등록 최종갱신 2026-09-16</x:v>
      </x:c>
      <x:c r="E210" s="3" t="str">
        <x:v>2026-10-12 KST</x:v>
      </x:c>
      <x:c r="F210" s="3" t="str">
        <x:v>ALN-6400 대표등록 단계·모집·종료·평가변수</x:v>
      </x:c>
      <x:c r="G210" s="3" t="str">
        <x:v>스폰서 등록; 종료일≠발표일; 등록 갱신 지연 가능</x:v>
      </x:c>
      <x:c r="H210" s="20" t="str">
        <x:v>https://clinicaltrials.gov/study/NCT06659640</x:v>
      </x:c>
    </x:row>
    <x:row r="211" ht="88" customHeight="1">
      <x:c r="A211" s="3" t="str">
        <x:v>S207</x:v>
      </x:c>
      <x:c r="B211" s="3" t="str">
        <x:v>NCT06742190 A Study to Assess the Efficacy and Safety of Empasiprubart Versus IVIg in Adults With Multifocal Motor Neuropathy</x:v>
      </x:c>
      <x:c r="C211" s="3" t="str">
        <x:v>ClinicalTrials.gov 등록</x:v>
      </x:c>
      <x:c r="D211" s="3" t="str">
        <x:v>등록 최종갱신 2026-09-22</x:v>
      </x:c>
      <x:c r="E211" s="3" t="str">
        <x:v>2026-10-12 KST</x:v>
      </x:c>
      <x:c r="F211" s="3" t="str">
        <x:v>empasiprubart 대표등록 단계·모집·종료·평가변수</x:v>
      </x:c>
      <x:c r="G211" s="3" t="str">
        <x:v>스폰서 등록; 종료일≠발표일; 등록 갱신 지연 가능</x:v>
      </x:c>
      <x:c r="H211" s="20" t="str">
        <x:v>https://clinicaltrials.gov/study/NCT06742190</x:v>
      </x:c>
    </x:row>
    <x:row r="212" ht="88" customHeight="1">
      <x:c r="A212" s="3" t="str">
        <x:v>S208</x:v>
      </x:c>
      <x:c r="B212" s="3" t="str">
        <x:v>NCT07104500 VK2735 for Weight Management Phase 3</x:v>
      </x:c>
      <x:c r="C212" s="3" t="str">
        <x:v>ClinicalTrials.gov 등록</x:v>
      </x:c>
      <x:c r="D212" s="3" t="str">
        <x:v>등록 최종갱신 2025-11-24</x:v>
      </x:c>
      <x:c r="E212" s="3" t="str">
        <x:v>2026-10-12 KST</x:v>
      </x:c>
      <x:c r="F212" s="3" t="str">
        <x:v>VK2735 피하 대표등록 단계·모집·종료·평가변수</x:v>
      </x:c>
      <x:c r="G212" s="3" t="str">
        <x:v>스폰서 등록; 종료일≠발표일; 등록 갱신 지연 가능</x:v>
      </x:c>
      <x:c r="H212" s="20" t="str">
        <x:v>https://clinicaltrials.gov/study/NCT07104500</x:v>
      </x:c>
    </x:row>
    <x:row r="213" ht="88" customHeight="1">
      <x:c r="A213" s="3" t="str">
        <x:v>S209</x:v>
      </x:c>
      <x:c r="B213" s="3" t="str">
        <x:v>NCT07104383 VK2735 for Weight Management Type 2 Diabetes Phase 3 (VANQUISH 2)</x:v>
      </x:c>
      <x:c r="C213" s="3" t="str">
        <x:v>ClinicalTrials.gov 등록</x:v>
      </x:c>
      <x:c r="D213" s="3" t="str">
        <x:v>등록 최종갱신 2026-04-07</x:v>
      </x:c>
      <x:c r="E213" s="3" t="str">
        <x:v>2026-10-12 KST</x:v>
      </x:c>
      <x:c r="F213" s="3" t="str">
        <x:v>VK2735 피하 대표등록 단계·모집·종료·평가변수</x:v>
      </x:c>
      <x:c r="G213" s="3" t="str">
        <x:v>스폰서 등록; 종료일≠발표일; 등록 갱신 지연 가능</x:v>
      </x:c>
      <x:c r="H213" s="20" t="str">
        <x:v>https://clinicaltrials.gov/study/NCT07104383</x:v>
      </x:c>
    </x:row>
    <x:row r="214" ht="88" customHeight="1">
      <x:c r="A214" s="3" t="str">
        <x:v>S210</x:v>
      </x:c>
      <x:c r="B214" s="3" t="str">
        <x:v>NCT07868835 Oral VK2735 for Weight Management Phase 3 (SUNRISE 1)</x:v>
      </x:c>
      <x:c r="C214" s="3" t="str">
        <x:v>ClinicalTrials.gov 등록</x:v>
      </x:c>
      <x:c r="D214" s="3" t="str">
        <x:v>등록 최종갱신 2026-10-09</x:v>
      </x:c>
      <x:c r="E214" s="3" t="str">
        <x:v>2026-10-12 KST</x:v>
      </x:c>
      <x:c r="F214" s="3" t="str">
        <x:v>VK2735 경구 대표등록 단계·모집·종료·평가변수</x:v>
      </x:c>
      <x:c r="G214" s="3" t="str">
        <x:v>스폰서 등록; 종료일≠발표일; 등록 갱신 지연 가능</x:v>
      </x:c>
      <x:c r="H214" s="20" t="str">
        <x:v>https://clinicaltrials.gov/study/NCT07868835</x:v>
      </x:c>
    </x:row>
    <x:row r="215" ht="88" customHeight="1">
      <x:c r="A215" s="3" t="str">
        <x:v>S211</x:v>
      </x:c>
      <x:c r="B215" s="3" t="str">
        <x:v>NCT07868939 Oral VK2735 for Weight Management in Adults With Type 2 Diabetes Mellitus Phase 3 (SUNRISE 2)</x:v>
      </x:c>
      <x:c r="C215" s="3" t="str">
        <x:v>ClinicalTrials.gov 등록</x:v>
      </x:c>
      <x:c r="D215" s="3" t="str">
        <x:v>등록 최종갱신 2026-10-09</x:v>
      </x:c>
      <x:c r="E215" s="3" t="str">
        <x:v>2026-10-12 KST</x:v>
      </x:c>
      <x:c r="F215" s="3" t="str">
        <x:v>VK2735 경구 대표등록 단계·모집·종료·평가변수</x:v>
      </x:c>
      <x:c r="G215" s="3" t="str">
        <x:v>스폰서 등록; 종료일≠발표일; 등록 갱신 지연 가능</x:v>
      </x:c>
      <x:c r="H215" s="20" t="str">
        <x:v>https://clinicaltrials.gov/study/NCT07868939</x:v>
      </x:c>
    </x:row>
    <x:row r="216" ht="88" customHeight="1">
      <x:c r="A216" s="3" t="str">
        <x:v>S212</x:v>
      </x:c>
      <x:c r="B216" s="3" t="str">
        <x:v>NCT07654361 Efficacy and Safety of Aleniglipron in Participants With Obesity or Overweight With a Weight-Related Comorbidity (ACCOMPLISH-1)</x:v>
      </x:c>
      <x:c r="C216" s="3" t="str">
        <x:v>ClinicalTrials.gov 등록</x:v>
      </x:c>
      <x:c r="D216" s="3" t="str">
        <x:v>등록 최종갱신 2026-08-10</x:v>
      </x:c>
      <x:c r="E216" s="3" t="str">
        <x:v>2026-10-12 KST</x:v>
      </x:c>
      <x:c r="F216" s="3" t="str">
        <x:v>aleniglipron 대표등록 단계·모집·종료·평가변수</x:v>
      </x:c>
      <x:c r="G216" s="3" t="str">
        <x:v>스폰서 등록; 종료일≠발표일; 등록 갱신 지연 가능</x:v>
      </x:c>
      <x:c r="H216" s="20" t="str">
        <x:v>https://clinicaltrials.gov/study/NCT07654361</x:v>
      </x:c>
    </x:row>
    <x:row r="217" ht="88" customHeight="1">
      <x:c r="A217" s="3" t="str">
        <x:v>S213</x:v>
      </x:c>
      <x:c r="B217" s="3" t="str">
        <x:v>NCT07654374 A Study of Aleniglipron in Adults With Obesity or Overweight and Type 2 Diabetes Mellitus (ACCOMPLISH-2)</x:v>
      </x:c>
      <x:c r="C217" s="3" t="str">
        <x:v>ClinicalTrials.gov 등록</x:v>
      </x:c>
      <x:c r="D217" s="3" t="str">
        <x:v>등록 최종갱신 2026-09-11</x:v>
      </x:c>
      <x:c r="E217" s="3" t="str">
        <x:v>2026-10-12 KST</x:v>
      </x:c>
      <x:c r="F217" s="3" t="str">
        <x:v>aleniglipron 대표등록 단계·모집·종료·평가변수</x:v>
      </x:c>
      <x:c r="G217" s="3" t="str">
        <x:v>스폰서 등록; 종료일≠발표일; 등록 갱신 지연 가능</x:v>
      </x:c>
      <x:c r="H217" s="20" t="str">
        <x:v>https://clinicaltrials.gov/study/NCT07654374</x:v>
      </x:c>
    </x:row>
    <x:row r="218" ht="88" customHeight="1">
      <x:c r="A218" s="3" t="str">
        <x:v>S214</x:v>
      </x:c>
      <x:c r="B218" s="3" t="str">
        <x:v>NCT07491172 A Safety and Tolerability Trial Evaluating CTX310 in Participants With Refractory Dyslipidemias</x:v>
      </x:c>
      <x:c r="C218" s="3" t="str">
        <x:v>ClinicalTrials.gov 등록</x:v>
      </x:c>
      <x:c r="D218" s="3" t="str">
        <x:v>등록 최종갱신 2026-09-18</x:v>
      </x:c>
      <x:c r="E218" s="3" t="str">
        <x:v>2026-10-12 KST</x:v>
      </x:c>
      <x:c r="F218" s="3" t="str">
        <x:v>CTX310 대표등록 단계·모집·종료·평가변수</x:v>
      </x:c>
      <x:c r="G218" s="3" t="str">
        <x:v>스폰서 등록; 종료일≠발표일; 등록 갱신 지연 가능</x:v>
      </x:c>
      <x:c r="H218" s="20" t="str">
        <x:v>https://clinicaltrials.gov/study/NCT07491172</x:v>
      </x:c>
    </x:row>
    <x:row r="219" ht="88" customHeight="1">
      <x:c r="A219" s="3" t="str">
        <x:v>S215</x:v>
      </x:c>
      <x:c r="B219" s="3" t="str">
        <x:v>NCT06925542 A Safety and Efficacy Study Evaluating CTX112 in Adult Subjects With Refractory Autoimmune Disease</x:v>
      </x:c>
      <x:c r="C219" s="3" t="str">
        <x:v>ClinicalTrials.gov 등록</x:v>
      </x:c>
      <x:c r="D219" s="3" t="str">
        <x:v>등록 최종갱신 2026-08-28</x:v>
      </x:c>
      <x:c r="E219" s="3" t="str">
        <x:v>2026-10-12 KST</x:v>
      </x:c>
      <x:c r="F219" s="3" t="str">
        <x:v>zugo-cel / CTX112 대표등록 단계·모집·종료·평가변수</x:v>
      </x:c>
      <x:c r="G219" s="3" t="str">
        <x:v>스폰서 등록; 종료일≠발표일; 등록 갱신 지연 가능</x:v>
      </x:c>
      <x:c r="H219" s="20" t="str">
        <x:v>https://clinicaltrials.gov/study/NCT06925542</x:v>
      </x:c>
    </x:row>
    <x:row r="220" ht="88" customHeight="1">
      <x:c r="A220" s="3" t="str">
        <x:v>S216</x:v>
      </x:c>
      <x:c r="B220" s="3" t="str">
        <x:v>NCT05643742 A Safety and Efficacy Study Evaluating CTX112 in Subjects With Relapsed or Refractory B-Cell Malignancies</x:v>
      </x:c>
      <x:c r="C220" s="3" t="str">
        <x:v>ClinicalTrials.gov 등록</x:v>
      </x:c>
      <x:c r="D220" s="3" t="str">
        <x:v>등록 최종갱신 2025-11-14</x:v>
      </x:c>
      <x:c r="E220" s="3" t="str">
        <x:v>2026-10-12 KST</x:v>
      </x:c>
      <x:c r="F220" s="3" t="str">
        <x:v>zugo-cel / CTX112 대표등록 단계·모집·종료·평가변수</x:v>
      </x:c>
      <x:c r="G220" s="3" t="str">
        <x:v>스폰서 등록; 종료일≠발표일; 등록 갱신 지연 가능</x:v>
      </x:c>
      <x:c r="H220" s="20" t="str">
        <x:v>https://clinicaltrials.gov/study/NCT05643742</x:v>
      </x:c>
    </x:row>
    <x:row r="221" ht="88" customHeight="1">
      <x:c r="A221" s="3" t="str">
        <x:v>S217</x:v>
      </x:c>
      <x:c r="B221" s="3" t="str">
        <x:v>NCT06634420 HAELO: A Phase 3 Study to Evaluate NTLA-2002 in Participants With Hereditary Angioedema (HAE)</x:v>
      </x:c>
      <x:c r="C221" s="3" t="str">
        <x:v>ClinicalTrials.gov 등록</x:v>
      </x:c>
      <x:c r="D221" s="3" t="str">
        <x:v>등록 최종갱신 2026-10-08</x:v>
      </x:c>
      <x:c r="E221" s="3" t="str">
        <x:v>2026-10-12 KST</x:v>
      </x:c>
      <x:c r="F221" s="3" t="str">
        <x:v>lonvoguran ziclumeran / lonvo-z 대표등록 단계·모집·종료·평가변수</x:v>
      </x:c>
      <x:c r="G221" s="3" t="str">
        <x:v>스폰서 등록; 종료일≠발표일; 등록 갱신 지연 가능</x:v>
      </x:c>
      <x:c r="H221" s="20" t="str">
        <x:v>https://clinicaltrials.gov/study/NCT06634420</x:v>
      </x:c>
    </x:row>
    <x:row r="222" ht="88" customHeight="1">
      <x:c r="A222" s="3" t="str">
        <x:v>S218</x:v>
      </x:c>
      <x:c r="B222" s="3" t="str">
        <x:v>NCT06672237 A Phase 3 Study of NTLA-2001 in ATTRv-PN</x:v>
      </x:c>
      <x:c r="C222" s="3" t="str">
        <x:v>ClinicalTrials.gov 등록</x:v>
      </x:c>
      <x:c r="D222" s="3" t="str">
        <x:v>등록 최종갱신 2026-04-16</x:v>
      </x:c>
      <x:c r="E222" s="3" t="str">
        <x:v>2026-10-12 KST</x:v>
      </x:c>
      <x:c r="F222" s="3" t="str">
        <x:v>nexiguran ziclumeran / nex-z 대표등록 단계·모집·종료·평가변수</x:v>
      </x:c>
      <x:c r="G222" s="3" t="str">
        <x:v>스폰서 등록; 종료일≠발표일; 등록 갱신 지연 가능</x:v>
      </x:c>
      <x:c r="H222" s="20" t="str">
        <x:v>https://clinicaltrials.gov/study/NCT06672237</x:v>
      </x:c>
    </x:row>
    <x:row r="223" ht="88" customHeight="1">
      <x:c r="A223" s="3" t="str">
        <x:v>S219</x:v>
      </x:c>
      <x:c r="B223" s="3" t="str">
        <x:v>NCT06389877 A Study to Evaluate the Safety and Efficacy of BEAM-302 in Adult Patients With Alpha-1 Antitrypsin Deficiency (AATD)</x:v>
      </x:c>
      <x:c r="C223" s="3" t="str">
        <x:v>ClinicalTrials.gov 등록</x:v>
      </x:c>
      <x:c r="D223" s="3" t="str">
        <x:v>등록 최종갱신 2026-10-05</x:v>
      </x:c>
      <x:c r="E223" s="3" t="str">
        <x:v>2026-10-12 KST</x:v>
      </x:c>
      <x:c r="F223" s="3" t="str">
        <x:v>BEAM-302 대표등록 단계·모집·종료·평가변수</x:v>
      </x:c>
      <x:c r="G223" s="3" t="str">
        <x:v>스폰서 등록; 종료일≠발표일; 등록 갱신 지연 가능</x:v>
      </x:c>
      <x:c r="H223" s="20" t="str">
        <x:v>https://clinicaltrials.gov/study/NCT06389877</x:v>
      </x:c>
    </x:row>
    <x:row r="224" ht="88" customHeight="1">
      <x:c r="A224" s="3" t="str">
        <x:v>S220</x:v>
      </x:c>
      <x:c r="B224" s="3" t="str">
        <x:v>NCT05456880 BEACON: A Study Evaluating the Safety and Efficacy of BEAM-101 in Patients With Severe Sickle Cell Disease</x:v>
      </x:c>
      <x:c r="C224" s="3" t="str">
        <x:v>ClinicalTrials.gov 등록</x:v>
      </x:c>
      <x:c r="D224" s="3" t="str">
        <x:v>등록 최종갱신 2025-12-16</x:v>
      </x:c>
      <x:c r="E224" s="3" t="str">
        <x:v>2026-10-12 KST</x:v>
      </x:c>
      <x:c r="F224" s="3" t="str">
        <x:v>risto-cel / BEAM-101 대표등록 단계·모집·종료·평가변수</x:v>
      </x:c>
      <x:c r="G224" s="3" t="str">
        <x:v>스폰서 등록; 종료일≠발표일; 등록 갱신 지연 가능</x:v>
      </x:c>
      <x:c r="H224" s="20" t="str">
        <x:v>https://clinicaltrials.gov/study/NCT05456880</x:v>
      </x:c>
    </x:row>
    <x:row r="225" ht="88" customHeight="1">
      <x:c r="A225" s="3" t="str">
        <x:v>S221</x:v>
      </x:c>
      <x:c r="B225" s="3" t="str">
        <x:v>NCT07536061 A First-in-human Study of the Effects of SRP-1005 in Participants With Huntington's Disease</x:v>
      </x:c>
      <x:c r="C225" s="3" t="str">
        <x:v>ClinicalTrials.gov 등록</x:v>
      </x:c>
      <x:c r="D225" s="3" t="str">
        <x:v>등록 최종갱신 2026-09-04</x:v>
      </x:c>
      <x:c r="E225" s="3" t="str">
        <x:v>2026-10-12 KST</x:v>
      </x:c>
      <x:c r="F225" s="3" t="str">
        <x:v>SRP-1005 대표등록 단계·모집·종료·평가변수</x:v>
      </x:c>
      <x:c r="G225" s="3" t="str">
        <x:v>스폰서 등록; 종료일≠발표일; 등록 갱신 지연 가능</x:v>
      </x:c>
      <x:c r="H225" s="20" t="str">
        <x:v>https://clinicaltrials.gov/study/NCT07536061</x:v>
      </x:c>
    </x:row>
    <x:row r="226" ht="88" customHeight="1">
      <x:c r="A226" s="3" t="str">
        <x:v>S222</x:v>
      </x:c>
      <x:c r="B226" s="3" t="str">
        <x:v>NCT05997615 Safety, Pharmacokinetics, and Preliminary Efficacy of VIR-5500 (AMX-500) in Prostate Cancer</x:v>
      </x:c>
      <x:c r="C226" s="3" t="str">
        <x:v>ClinicalTrials.gov 등록</x:v>
      </x:c>
      <x:c r="D226" s="3" t="str">
        <x:v>등록 최종갱신 2026-10-07</x:v>
      </x:c>
      <x:c r="E226" s="3" t="str">
        <x:v>2026-10-12 KST</x:v>
      </x:c>
      <x:c r="F226" s="3" t="str">
        <x:v>VIR-5500 대표등록 단계·모집·종료·평가변수</x:v>
      </x:c>
      <x:c r="G226" s="3" t="str">
        <x:v>스폰서 등록; 종료일≠발표일; 등록 갱신 지연 가능</x:v>
      </x:c>
      <x:c r="H226" s="20" t="str">
        <x:v>https://clinicaltrials.gov/study/NCT05997615</x:v>
      </x:c>
    </x:row>
    <x:row r="227" ht="88" customHeight="1">
      <x:c r="A227" s="3" t="str">
        <x:v>S223</x:v>
      </x:c>
      <x:c r="B227" s="3" t="str">
        <x:v>NCT03626688 A Study Evaluating the Efficacy and Safety of Ralinepag to Improve Treatment Outcomes in PAH Patients</x:v>
      </x:c>
      <x:c r="C227" s="3" t="str">
        <x:v>ClinicalTrials.gov 등록</x:v>
      </x:c>
      <x:c r="D227" s="3" t="str">
        <x:v>등록 최종갱신 2026-06-16</x:v>
      </x:c>
      <x:c r="E227" s="3" t="str">
        <x:v>2026-10-12 KST</x:v>
      </x:c>
      <x:c r="F227" s="3" t="str">
        <x:v>ralinepag 대표등록 단계·모집·종료·평가변수</x:v>
      </x:c>
      <x:c r="G227" s="3" t="str">
        <x:v>스폰서 등록; 종료일≠발표일; 등록 갱신 지연 가능</x:v>
      </x:c>
      <x:c r="H227" s="20" t="str">
        <x:v>https://clinicaltrials.gov/study/NCT03626688</x:v>
      </x:c>
    </x:row>
    <x:row r="228" ht="88" customHeight="1">
      <x:c r="A228" s="3" t="str">
        <x:v>S224</x:v>
      </x:c>
      <x:c r="B228" s="3" t="str">
        <x:v>NCT06878560 Study to Evaluate the Safety and Efficacy of the 10 GE Xenokidney in Patients With ESRD</x:v>
      </x:c>
      <x:c r="C228" s="3" t="str">
        <x:v>ClinicalTrials.gov 등록</x:v>
      </x:c>
      <x:c r="D228" s="3" t="str">
        <x:v>등록 최종갱신 2026-03-27</x:v>
      </x:c>
      <x:c r="E228" s="3" t="str">
        <x:v>2026-10-12 KST</x:v>
      </x:c>
      <x:c r="F228" s="3" t="str">
        <x:v>UKidney 대표등록 단계·모집·종료·평가변수</x:v>
      </x:c>
      <x:c r="G228" s="3" t="str">
        <x:v>스폰서 등록; 종료일≠발표일; 등록 갱신 지연 가능</x:v>
      </x:c>
      <x:c r="H228" s="20" t="str">
        <x:v>https://clinicaltrials.gov/study/NCT06878560</x:v>
      </x:c>
    </x:row>
    <x:row r="229" ht="88" customHeight="1">
      <x:c r="A229" s="3" t="str">
        <x:v>S225</x:v>
      </x:c>
      <x:c r="B229" s="3" t="str">
        <x:v>NCT06630559 A Study to Compare Efficacy and Safety of CT-P55 and Cosentyx in Patients With Moderate to Severe Psoriasis</x:v>
      </x:c>
      <x:c r="C229" s="3" t="str">
        <x:v>ClinicalTrials.gov 등록</x:v>
      </x:c>
      <x:c r="D229" s="3" t="str">
        <x:v>등록 최종갱신 2026-02-23</x:v>
      </x:c>
      <x:c r="E229" s="3" t="str">
        <x:v>2026-10-12 KST</x:v>
      </x:c>
      <x:c r="F229" s="3" t="str">
        <x:v>CT-P55 대표등록 단계·모집·종료·평가변수</x:v>
      </x:c>
      <x:c r="G229" s="3" t="str">
        <x:v>스폰서 등록; 종료일≠발표일; 등록 갱신 지연 가능</x:v>
      </x:c>
      <x:c r="H229" s="20" t="str">
        <x:v>https://clinicaltrials.gov/study/NCT06630559</x:v>
      </x:c>
    </x:row>
    <x:row r="230" ht="88" customHeight="1">
      <x:c r="A230" s="3" t="str">
        <x:v>S226</x:v>
      </x:c>
      <x:c r="B230" s="3" t="str">
        <x:v>NCT03678753 Randomized, Double-Blind Study to Evaluate Efficacy and Safety of Cenobamate Adjunctive Therapy in PGTC Seizures</x:v>
      </x:c>
      <x:c r="C230" s="3" t="str">
        <x:v>ClinicalTrials.gov 등록</x:v>
      </x:c>
      <x:c r="D230" s="3" t="str">
        <x:v>등록 최종갱신 2026-07-02</x:v>
      </x:c>
      <x:c r="E230" s="3" t="str">
        <x:v>2026-10-12 KST</x:v>
      </x:c>
      <x:c r="F230" s="3" t="str">
        <x:v>cenobamate / XCOPRI 대표등록 단계·모집·종료·평가변수</x:v>
      </x:c>
      <x:c r="G230" s="3" t="str">
        <x:v>스폰서 등록; 종료일≠발표일; 등록 갱신 지연 가능</x:v>
      </x:c>
      <x:c r="H230" s="20" t="str">
        <x:v>https://clinicaltrials.gov/study/NCT03678753</x:v>
      </x:c>
    </x:row>
    <x:row r="231" ht="88" customHeight="1">
      <x:c r="A231" s="3" t="str">
        <x:v>S227</x:v>
      </x:c>
      <x:c r="B231" s="3" t="str">
        <x:v>NCT04557085 Randomized, Double-blind Study to Evaluate Efficacy and Safety of Cenobamate Adjunctive Therapy in POS</x:v>
      </x:c>
      <x:c r="C231" s="3" t="str">
        <x:v>ClinicalTrials.gov 등록</x:v>
      </x:c>
      <x:c r="D231" s="3" t="str">
        <x:v>등록 최종갱신 2026-06-03</x:v>
      </x:c>
      <x:c r="E231" s="3" t="str">
        <x:v>2026-10-12 KST</x:v>
      </x:c>
      <x:c r="F231" s="3" t="str">
        <x:v>cenobamate / XCOPRI 대표등록 단계·모집·종료·평가변수</x:v>
      </x:c>
      <x:c r="G231" s="3" t="str">
        <x:v>스폰서 등록; 종료일≠발표일; 등록 갱신 지연 가능</x:v>
      </x:c>
      <x:c r="H231" s="20" t="str">
        <x:v>https://clinicaltrials.gov/study/NCT04557085</x:v>
      </x:c>
    </x:row>
    <x:row r="232" ht="88" customHeight="1">
      <x:c r="A232" s="3" t="str">
        <x:v>S228</x:v>
      </x:c>
      <x:c r="B232" s="3" t="str">
        <x:v>NCT05564221 A Multiple Ascending Dose, Phase 1b Study of YH35324 in Atopic Healthy Subjects or Subjects With Allergic Diseases</x:v>
      </x:c>
      <x:c r="C232" s="3" t="str">
        <x:v>ClinicalTrials.gov 등록</x:v>
      </x:c>
      <x:c r="D232" s="3" t="str">
        <x:v>등록 최종갱신 2025-01-24</x:v>
      </x:c>
      <x:c r="E232" s="3" t="str">
        <x:v>2026-10-12 KST</x:v>
      </x:c>
      <x:c r="F232" s="3" t="str">
        <x:v>YH35324 대표등록 단계·모집·종료·평가변수</x:v>
      </x:c>
      <x:c r="G232" s="3" t="str">
        <x:v>스폰서 등록; 종료일≠발표일; 등록 갱신 지연 가능</x:v>
      </x:c>
      <x:c r="H232" s="20" t="str">
        <x:v>https://clinicaltrials.gov/study/NCT05564221</x:v>
      </x:c>
    </x:row>
    <x:row r="233" ht="88" customHeight="1">
      <x:c r="A233" s="3" t="str">
        <x:v>S229</x:v>
      </x:c>
      <x:c r="B233" s="3" t="str">
        <x:v>NCT07205900 Study to Evaluate HM15275 in Obese or Overweight Subjects Without Diabetes Mellitus</x:v>
      </x:c>
      <x:c r="C233" s="3" t="str">
        <x:v>ClinicalTrials.gov 등록</x:v>
      </x:c>
      <x:c r="D233" s="3" t="str">
        <x:v>등록 최종갱신 2026-04-08</x:v>
      </x:c>
      <x:c r="E233" s="3" t="str">
        <x:v>2026-10-12 KST</x:v>
      </x:c>
      <x:c r="F233" s="3" t="str">
        <x:v>HM15275 대표등록 단계·모집·종료·평가변수</x:v>
      </x:c>
      <x:c r="G233" s="3" t="str">
        <x:v>스폰서 등록; 종료일≠발표일; 등록 갱신 지연 가능</x:v>
      </x:c>
      <x:c r="H233" s="20" t="str">
        <x:v>https://clinicaltrials.gov/study/NCT07205900</x:v>
      </x:c>
    </x:row>
    <x:row r="234" ht="88" customHeight="1">
      <x:c r="A234" s="3" t="str">
        <x:v>S230</x:v>
      </x:c>
      <x:c r="B234" s="3" t="str">
        <x:v>NCT07527650 Study to Evaluate HM15275 in Subjects With Type 2 Diabetes Mellitus</x:v>
      </x:c>
      <x:c r="C234" s="3" t="str">
        <x:v>ClinicalTrials.gov 등록</x:v>
      </x:c>
      <x:c r="D234" s="3" t="str">
        <x:v>등록 최종갱신 2026-08-17</x:v>
      </x:c>
      <x:c r="E234" s="3" t="str">
        <x:v>2026-10-12 KST</x:v>
      </x:c>
      <x:c r="F234" s="3" t="str">
        <x:v>HM15275 대표등록 단계·모집·종료·평가변수</x:v>
      </x:c>
      <x:c r="G234" s="3" t="str">
        <x:v>스폰서 등록; 종료일≠발표일; 등록 갱신 지연 가능</x:v>
      </x:c>
      <x:c r="H234" s="20" t="str">
        <x:v>https://clinicaltrials.gov/study/NCT07527650</x:v>
      </x:c>
    </x:row>
    <x:row r="235" ht="88" customHeight="1">
      <x:c r="A235" s="3" t="str">
        <x:v>S231</x:v>
      </x:c>
      <x:c r="B235" s="3" t="str">
        <x:v>NCT05941507 A Study to Evaluate TROP2 ADC LCB84 Single Agent and in Combination With an Anti-PD-1 Ab in Advanced Solid Tumors</x:v>
      </x:c>
      <x:c r="C235" s="3" t="str">
        <x:v>ClinicalTrials.gov 등록</x:v>
      </x:c>
      <x:c r="D235" s="3" t="str">
        <x:v>등록 최종갱신 2025-09-24</x:v>
      </x:c>
      <x:c r="E235" s="3" t="str">
        <x:v>2026-10-12 KST</x:v>
      </x:c>
      <x:c r="F235" s="3" t="str">
        <x:v>LCB84 대표등록 단계·모집·종료·평가변수</x:v>
      </x:c>
      <x:c r="G235" s="3" t="str">
        <x:v>스폰서 등록; 종료일≠발표일; 등록 갱신 지연 가능</x:v>
      </x:c>
      <x:c r="H235" s="20" t="str">
        <x:v>https://clinicaltrials.gov/study/NCT05941507</x:v>
      </x:c>
    </x:row>
    <x:row r="236" ht="88" customHeight="1">
      <x:c r="A236" s="3" t="str">
        <x:v>S232</x:v>
      </x:c>
      <x:c r="B236" s="3" t="str">
        <x:v>NCT05279300 A Study of CS5001 in Patients With Advanced Solid Tumors and Lymphomas</x:v>
      </x:c>
      <x:c r="C236" s="3" t="str">
        <x:v>ClinicalTrials.gov 등록</x:v>
      </x:c>
      <x:c r="D236" s="3" t="str">
        <x:v>등록 최종갱신 2026-09-01</x:v>
      </x:c>
      <x:c r="E236" s="3" t="str">
        <x:v>2026-10-12 KST</x:v>
      </x:c>
      <x:c r="F236" s="3" t="str">
        <x:v>LCB71 / CS5001 대표등록 단계·모집·종료·평가변수</x:v>
      </x:c>
      <x:c r="G236" s="3" t="str">
        <x:v>스폰서 등록; 종료일≠발표일; 등록 갱신 지연 가능</x:v>
      </x:c>
      <x:c r="H236" s="20" t="str">
        <x:v>https://clinicaltrials.gov/study/NCT05279300</x:v>
      </x:c>
    </x:row>
    <x:row r="237" ht="88" customHeight="1">
      <x:c r="A237" s="3" t="str">
        <x:v>S233</x:v>
      </x:c>
      <x:c r="B237" s="3" t="str">
        <x:v>NCT07432295 Givastomig Combined With Nivolumab and Chemotherapy in Adults With CLDN18.2 Positive Metastatic Gastric Cancer (GIVA-2)</x:v>
      </x:c>
      <x:c r="C237" s="3" t="str">
        <x:v>ClinicalTrials.gov 등록</x:v>
      </x:c>
      <x:c r="D237" s="3" t="str">
        <x:v>등록 최종갱신 2026-05-14</x:v>
      </x:c>
      <x:c r="E237" s="3" t="str">
        <x:v>2026-10-12 KST</x:v>
      </x:c>
      <x:c r="F237" s="3" t="str">
        <x:v>givastomig / ABL111 대표등록 단계·모집·종료·평가변수</x:v>
      </x:c>
      <x:c r="G237" s="3" t="str">
        <x:v>스폰서 등록; 종료일≠발표일; 등록 갱신 지연 가능</x:v>
      </x:c>
      <x:c r="H237" s="20" t="str">
        <x:v>https://clinicaltrials.gov/study/NCT07432295</x:v>
      </x:c>
    </x:row>
    <x:row r="238" ht="88" customHeight="1">
      <x:c r="A238" s="3" t="str">
        <x:v>S234</x:v>
      </x:c>
      <x:c r="B238" s="3" t="str">
        <x:v>NCT04900818 Study of TJ033721 (Givastomig) in Subjects With Advanced or Metastatic Solid Tumors</x:v>
      </x:c>
      <x:c r="C238" s="3" t="str">
        <x:v>ClinicalTrials.gov 등록</x:v>
      </x:c>
      <x:c r="D238" s="3" t="str">
        <x:v>등록 최종갱신 2026-03-05</x:v>
      </x:c>
      <x:c r="E238" s="3" t="str">
        <x:v>2026-10-12 KST</x:v>
      </x:c>
      <x:c r="F238" s="3" t="str">
        <x:v>givastomig / ABL111 대표등록 단계·모집·종료·평가변수</x:v>
      </x:c>
      <x:c r="G238" s="3" t="str">
        <x:v>스폰서 등록; 종료일≠발표일; 등록 갱신 지연 가능</x:v>
      </x:c>
      <x:c r="H238" s="20" t="str">
        <x:v>https://clinicaltrials.gov/study/NCT04900818</x:v>
      </x:c>
    </x:row>
    <x:row r="239" ht="88" customHeight="1">
      <x:c r="A239" s="3" t="str">
        <x:v>S235</x:v>
      </x:c>
      <x:c r="B239" s="3" t="str">
        <x:v>NCT05756920 This is a Study to Evaluate the Safety, Tolerability, PK and PD of IV Administered ABL301 in Healthy Adult Participants</x:v>
      </x:c>
      <x:c r="C239" s="3" t="str">
        <x:v>ClinicalTrials.gov 등록</x:v>
      </x:c>
      <x:c r="D239" s="3" t="str">
        <x:v>등록 최종갱신 2025-07-23</x:v>
      </x:c>
      <x:c r="E239" s="3" t="str">
        <x:v>2026-10-12 KST</x:v>
      </x:c>
      <x:c r="F239" s="3" t="str">
        <x:v>ABL301 / SAR446159 대표등록 단계·모집·종료·평가변수</x:v>
      </x:c>
      <x:c r="G239" s="3" t="str">
        <x:v>스폰서 등록; 종료일≠발표일; 등록 갱신 지연 가능</x:v>
      </x:c>
      <x:c r="H239" s="20" t="str">
        <x:v>https://clinicaltrials.gov/study/NCT05756920</x:v>
      </x:c>
    </x:row>
    <x:row r="240" ht="88" customHeight="1">
      <x:c r="A240" s="3" t="str">
        <x:v>S236</x:v>
      </x:c>
      <x:c r="B240" s="3" t="str">
        <x:v>NCT06410924 A Study to Evaluate DD01 in Overweight/Obese Subjects With MASLD/MASH</x:v>
      </x:c>
      <x:c r="C240" s="3" t="str">
        <x:v>ClinicalTrials.gov 등록</x:v>
      </x:c>
      <x:c r="D240" s="3" t="str">
        <x:v>등록 최종갱신 2026-05-01</x:v>
      </x:c>
      <x:c r="E240" s="3" t="str">
        <x:v>2026-10-12 KST</x:v>
      </x:c>
      <x:c r="F240" s="3" t="str">
        <x:v>zabopegdutide / DD01 대표등록 단계·모집·종료·평가변수</x:v>
      </x:c>
      <x:c r="G240" s="3" t="str">
        <x:v>스폰서 등록; 종료일≠발표일; 등록 갱신 지연 가능</x:v>
      </x:c>
      <x:c r="H240" s="20" t="str">
        <x:v>https://clinicaltrials.gov/study/NCT06410924</x:v>
      </x:c>
    </x:row>
    <x:row r="241" ht="88" customHeight="1">
      <x:c r="A241" s="3" t="str">
        <x:v>S237</x:v>
      </x:c>
      <x:c r="B241" s="3" t="str">
        <x:v>NCT04269642 SR-Exenatide (PT320) to Eveluate Efficacy and Safety in Patients With Early Parkinson's Disease</x:v>
      </x:c>
      <x:c r="C241" s="3" t="str">
        <x:v>ClinicalTrials.gov 등록</x:v>
      </x:c>
      <x:c r="D241" s="3" t="str">
        <x:v>등록 최종갱신 2021-04-12</x:v>
      </x:c>
      <x:c r="E241" s="3" t="str">
        <x:v>2026-10-12 KST</x:v>
      </x:c>
      <x:c r="F241" s="3" t="str">
        <x:v>PT320 대표등록 단계·모집·종료·평가변수</x:v>
      </x:c>
      <x:c r="G241" s="3" t="str">
        <x:v>스폰서 등록; 종료일≠발표일; 등록 갱신 지연 가능</x:v>
      </x:c>
      <x:c r="H241" s="20" t="str">
        <x:v>https://clinicaltrials.gov/study/NCT04269642</x:v>
      </x:c>
    </x:row>
    <x:row r="242" ht="88" customHeight="1">
      <x:c r="A242" s="3" t="str">
        <x:v>S238</x:v>
      </x:c>
      <x:c r="B242" s="3" t="str">
        <x:v>NCT06567769 Phase 1 Study of GC1130A in Patients With Sanfilippo Syndrome Type A (MPS IIIA)</x:v>
      </x:c>
      <x:c r="C242" s="3" t="str">
        <x:v>ClinicalTrials.gov 등록</x:v>
      </x:c>
      <x:c r="D242" s="3" t="str">
        <x:v>등록 최종갱신 2026-09-08</x:v>
      </x:c>
      <x:c r="E242" s="3" t="str">
        <x:v>2026-10-12 KST</x:v>
      </x:c>
      <x:c r="F242" s="3" t="str">
        <x:v>GC1130A 대표등록 단계·모집·종료·평가변수</x:v>
      </x:c>
      <x:c r="G242" s="3" t="str">
        <x:v>스폰서 등록; 종료일≠발표일; 등록 갱신 지연 가능</x:v>
      </x:c>
      <x:c r="H242" s="20" t="str">
        <x:v>https://clinicaltrials.gov/study/NCT06567769</x:v>
      </x:c>
    </x:row>
    <x:row r="243" ht="88" customHeight="1">
      <x:c r="A243" s="3" t="str">
        <x:v>S239</x:v>
      </x:c>
      <x:c r="B243" s="3" t="str">
        <x:v>NCT02783482 Study of Immune Globulin Intravenous (Human) GC5107 in Subjects With Primary Humoral Immunodeficiency</x:v>
      </x:c>
      <x:c r="C243" s="3" t="str">
        <x:v>ClinicalTrials.gov 등록</x:v>
      </x:c>
      <x:c r="D243" s="3" t="str">
        <x:v>등록 최종갱신 2022-12-09</x:v>
      </x:c>
      <x:c r="E243" s="3" t="str">
        <x:v>2026-10-12 KST</x:v>
      </x:c>
      <x:c r="F243" s="3" t="str">
        <x:v>GC5107 / ALYGLO 대표등록 단계·모집·종료·평가변수</x:v>
      </x:c>
      <x:c r="G243" s="3" t="str">
        <x:v>스폰서 등록; 종료일≠발표일; 등록 갱신 지연 가능</x:v>
      </x:c>
      <x:c r="H243" s="20" t="str">
        <x:v>https://clinicaltrials.gov/study/NCT02783482</x:v>
      </x:c>
    </x:row>
    <x:row r="244" ht="88" customHeight="1">
      <x:c r="A244" s="3" t="str">
        <x:v>S240</x:v>
      </x:c>
      <x:c r="B244" s="3" t="str">
        <x:v>NCT06054815 Study to Evaluate the Efficacy and Safety of DA-1241 in Subjects With Presumed NASH</x:v>
      </x:c>
      <x:c r="C244" s="3" t="str">
        <x:v>ClinicalTrials.gov 등록</x:v>
      </x:c>
      <x:c r="D244" s="3" t="str">
        <x:v>등록 최종갱신 2024-11-14</x:v>
      </x:c>
      <x:c r="E244" s="3" t="str">
        <x:v>2026-10-12 KST</x:v>
      </x:c>
      <x:c r="F244" s="3" t="str">
        <x:v>DA-1241 대표등록 단계·모집·종료·평가변수</x:v>
      </x:c>
      <x:c r="G244" s="3" t="str">
        <x:v>스폰서 등록; 종료일≠발표일; 등록 갱신 지연 가능</x:v>
      </x:c>
      <x:c r="H244" s="20" t="str">
        <x:v>https://clinicaltrials.gov/study/NCT06054815</x:v>
      </x:c>
    </x:row>
    <x:row r="245" ht="88" customHeight="1">
      <x:c r="A245" s="3" t="str">
        <x:v>S241</x:v>
      </x:c>
      <x:c r="B245" s="3" t="str">
        <x:v>NCT06252220 First in Human Study in Subjects With Obesity, But Otherwise Healthy</x:v>
      </x:c>
      <x:c r="C245" s="3" t="str">
        <x:v>ClinicalTrials.gov 등록</x:v>
      </x:c>
      <x:c r="D245" s="3" t="str">
        <x:v>등록 최종갱신 2026-04-09</x:v>
      </x:c>
      <x:c r="E245" s="3" t="str">
        <x:v>2026-10-12 KST</x:v>
      </x:c>
      <x:c r="F245" s="3" t="str">
        <x:v>DA-1726 대표등록 단계·모집·종료·평가변수</x:v>
      </x:c>
      <x:c r="G245" s="3" t="str">
        <x:v>스폰서 등록; 종료일≠발표일; 등록 갱신 지연 가능</x:v>
      </x:c>
      <x:c r="H245" s="20" t="str">
        <x:v>https://clinicaltrials.gov/study/NCT06252220</x:v>
      </x:c>
    </x:row>
    <x:row r="246" ht="88" customHeight="1">
      <x:c r="A246" s="3" t="str">
        <x:v>S242</x:v>
      </x:c>
      <x:c r="B246" s="3" t="str">
        <x:v>NCT05389215 Clinical Trial to Evaluate the Safety and Efficacy of DWN12088 in Patients With IPF</x:v>
      </x:c>
      <x:c r="C246" s="3" t="str">
        <x:v>ClinicalTrials.gov 등록</x:v>
      </x:c>
      <x:c r="D246" s="3" t="str">
        <x:v>등록 최종갱신 2026-07-16</x:v>
      </x:c>
      <x:c r="E246" s="3" t="str">
        <x:v>2026-10-12 KST</x:v>
      </x:c>
      <x:c r="F246" s="3" t="str">
        <x:v>bersiporocin / DWN12088 대표등록 단계·모집·종료·평가변수</x:v>
      </x:c>
      <x:c r="G246" s="3" t="str">
        <x:v>스폰서 등록; 종료일≠발표일; 등록 갱신 지연 가능</x:v>
      </x:c>
      <x:c r="H246" s="20" t="str">
        <x:v>https://clinicaltrials.gov/study/NCT05389215</x:v>
      </x:c>
    </x:row>
    <x:row r="247" ht="88" customHeight="1">
      <x:c r="A247" s="3" t="str">
        <x:v>S243</x:v>
      </x:c>
      <x:c r="B247" s="3" t="str">
        <x:v>NCT05286060 Trial of the Combination of GX-188E Vaccination, GX-I7 and Pembrolizumab in Patients With Advanced, Resectable HPV Type 16 and/or 18 Positive Head and Neck Cancer</x:v>
      </x:c>
      <x:c r="C247" s="3" t="str">
        <x:v>ClinicalTrials.gov 등록</x:v>
      </x:c>
      <x:c r="D247" s="3" t="str">
        <x:v>등록 최종갱신 2026-02-09</x:v>
      </x:c>
      <x:c r="E247" s="3" t="str">
        <x:v>2026-10-12 KST</x:v>
      </x:c>
      <x:c r="F247" s="3" t="str">
        <x:v>GX-188E 대표등록 단계·모집·종료·평가변수</x:v>
      </x:c>
      <x:c r="G247" s="3" t="str">
        <x:v>스폰서 등록; 종료일≠발표일; 등록 갱신 지연 가능</x:v>
      </x:c>
      <x:c r="H247" s="20" t="str">
        <x:v>https://clinicaltrials.gov/study/NCT05286060</x:v>
      </x:c>
    </x:row>
    <x:row r="248" ht="88" customHeight="1">
      <x:c r="A248" s="3" t="str">
        <x:v>S244</x:v>
      </x:c>
      <x:c r="B248" s="3" t="str">
        <x:v>NCT05869643 A Clinical Trial of STP0404 in Adults With HIV-1 Infection</x:v>
      </x:c>
      <x:c r="C248" s="3" t="str">
        <x:v>ClinicalTrials.gov 등록</x:v>
      </x:c>
      <x:c r="D248" s="3" t="str">
        <x:v>등록 최종갱신 2026-05-08</x:v>
      </x:c>
      <x:c r="E248" s="3" t="str">
        <x:v>2026-10-12 KST</x:v>
      </x:c>
      <x:c r="F248" s="3" t="str">
        <x:v>pirmitegravir / STP0404 대표등록 단계·모집·종료·평가변수</x:v>
      </x:c>
      <x:c r="G248" s="3" t="str">
        <x:v>스폰서 등록; 종료일≠발표일; 등록 갱신 지연 가능</x:v>
      </x:c>
      <x:c r="H248" s="20" t="str">
        <x:v>https://clinicaltrials.gov/study/NCT05869643</x:v>
      </x:c>
    </x:row>
    <x:row r="249" ht="88" customHeight="1">
      <x:c r="A249" s="3" t="str">
        <x:v>S245</x:v>
      </x:c>
      <x:c r="B249" s="3" t="str">
        <x:v>NCT06747858 Safety, Tolerability and Efficacy Study of ARCT-032 in People With Cystic Fibrosis</x:v>
      </x:c>
      <x:c r="C249" s="3" t="str">
        <x:v>ClinicalTrials.gov 등록</x:v>
      </x:c>
      <x:c r="D249" s="3" t="str">
        <x:v>등록 최종갱신 2026-05-08</x:v>
      </x:c>
      <x:c r="E249" s="3" t="str">
        <x:v>2026-10-12 KST</x:v>
      </x:c>
      <x:c r="F249" s="3" t="str">
        <x:v>ARCT-032 대표등록 단계·모집·종료·평가변수</x:v>
      </x:c>
      <x:c r="G249" s="3" t="str">
        <x:v>스폰서 등록; 종료일≠발표일; 등록 갱신 지연 가능</x:v>
      </x:c>
      <x:c r="H249" s="20" t="str">
        <x:v>https://clinicaltrials.gov/study/NCT06747858</x:v>
      </x:c>
    </x:row>
    <x:row r="250" ht="88" customHeight="1">
      <x:c r="A250" s="3" t="str">
        <x:v>S246</x:v>
      </x:c>
      <x:c r="B250" s="3" t="str">
        <x:v>NCT05950334 FT522 With Rituximab in Relapsed/Refractory B-Cell Lymphoma (FT522-101)</x:v>
      </x:c>
      <x:c r="C250" s="3" t="str">
        <x:v>ClinicalTrials.gov 등록</x:v>
      </x:c>
      <x:c r="D250" s="3" t="str">
        <x:v>등록 최종갱신 2025-08-22</x:v>
      </x:c>
      <x:c r="E250" s="3" t="str">
        <x:v>2026-10-12 KST</x:v>
      </x:c>
      <x:c r="F250" s="3" t="str">
        <x:v>FT522 대표등록 단계·모집·종료·평가변수</x:v>
      </x:c>
      <x:c r="G250" s="3" t="str">
        <x:v>스폰서 등록; 종료일≠발표일; 등록 갱신 지연 가능</x:v>
      </x:c>
      <x:c r="H250" s="20" t="str">
        <x:v>https://clinicaltrials.gov/study/NCT05950334</x:v>
      </x:c>
    </x:row>
    <x:row r="251" ht="88" customHeight="1">
      <x:c r="A251" s="3" t="str">
        <x:v>S247</x:v>
      </x:c>
      <x:c r="B251" s="3" t="str">
        <x:v>NCT05671510 ONC-392 Versus Docetaxel in Metastatic NSCLC That Progressed on PD-1/PD-L1 Inhibitors</x:v>
      </x:c>
      <x:c r="C251" s="3" t="str">
        <x:v>ClinicalTrials.gov 등록</x:v>
      </x:c>
      <x:c r="D251" s="3" t="str">
        <x:v>등록 최종갱신 2026-08-13</x:v>
      </x:c>
      <x:c r="E251" s="3" t="str">
        <x:v>2026-10-12 KST</x:v>
      </x:c>
      <x:c r="F251" s="3" t="str">
        <x:v>gotistobart / BNT316 대표등록 단계·모집·종료·평가변수</x:v>
      </x:c>
      <x:c r="G251" s="3" t="str">
        <x:v>스폰서 등록; 종료일≠발표일; 등록 갱신 지연 가능</x:v>
      </x:c>
      <x:c r="H251" s="20" t="str">
        <x:v>https://clinicaltrials.gov/study/NCT05671510</x:v>
      </x:c>
    </x:row>
    <x:row r="252" ht="88" customHeight="1">
      <x:c r="A252" s="3" t="str">
        <x:v>S248</x:v>
      </x:c>
      <x:c r="B252" s="3" t="str">
        <x:v>NCT06743126 SUPRAME-ACTengine® IMA203 vs. Investigator's Choice of Treatment in Previously Treated, Unresectable or Metastatic Cutaneous Melanoma</x:v>
      </x:c>
      <x:c r="C252" s="3" t="str">
        <x:v>ClinicalTrials.gov 등록</x:v>
      </x:c>
      <x:c r="D252" s="3" t="str">
        <x:v>등록 최종갱신 2026-08-18</x:v>
      </x:c>
      <x:c r="E252" s="3" t="str">
        <x:v>2026-10-12 KST</x:v>
      </x:c>
      <x:c r="F252" s="3" t="str">
        <x:v>anzutresgene autoleucel / anzu-cel 대표등록 단계·모집·종료·평가변수</x:v>
      </x:c>
      <x:c r="G252" s="3" t="str">
        <x:v>스폰서 등록; 종료일≠발표일; 등록 갱신 지연 가능</x:v>
      </x:c>
      <x:c r="H252" s="20" t="str">
        <x:v>https://clinicaltrials.gov/study/NCT06743126</x:v>
      </x:c>
    </x:row>
    <x:row r="253" ht="88" customHeight="1">
      <x:c r="A253" s="3" t="str">
        <x:v>S249</x:v>
      </x:c>
      <x:c r="B253" s="3" t="str">
        <x:v>Arcturus Therapeutics Announces Second Quarter 2026 Financial Results and Pipeline Progress | Arcturus Therapeutics, Inc.</x:v>
      </x:c>
      <x:c r="C253" s="3" t="str">
        <x:v>공식·규제·학술</x:v>
      </x:c>
      <x:c r="D253" s="3" t="str">
        <x:v>정확한 발행일 본문 참조 (검색 상대시간은 발표일 아님)</x:v>
      </x:c>
      <x:c r="E253" s="3" t="str">
        <x:v>2026-10-12 KST</x:v>
      </x:c>
      <x:c r="F253" s="3" t="str">
        <x:v>mRNA·자가증폭·원형 RNA 주제 검색 근거</x:v>
      </x:c>
      <x:c r="G253" s="3" t="str">
        <x:v>원문 수치·단계 확인; 미공개 계약률·날짜는 추정하지 않음</x:v>
      </x:c>
      <x:c r="H253" s="20" t="str">
        <x:v>https://ir.arcturusrx.com/news-releases/news-release-details/arcturus-therapeutics-announces-second-quarter-2026-financial</x:v>
      </x:c>
    </x:row>
    <x:row r="254" ht="88" customHeight="1">
      <x:c r="A254" s="3" t="str">
        <x:v>S250</x:v>
      </x:c>
      <x:c r="B254" s="3" t="str">
        <x:v>일라이 릴리 SEC Company Facts 재무</x:v>
      </x:c>
      <x:c r="C254" s="3" t="str">
        <x:v>SEC XBRL 공식 공시</x:v>
      </x:c>
      <x:c r="D254" s="3" t="str">
        <x:v>수치별 SEC filed/회계기간 보존; 조회2026-10-12 KST</x:v>
      </x:c>
      <x:c r="E254" s="3" t="str">
        <x:v>2026-10-12 KST</x:v>
      </x:c>
      <x:c r="F254" s="3" t="str">
        <x:v>현금·차입금태그·FY영업현금흐름·H1영업현금흐름; 날짜와통화 보존</x:v>
      </x:c>
      <x:c r="G254" s="3" t="str">
        <x:v>원문 수치·단계 확인; 미공개 계약률·날짜는 추정하지 않음</x:v>
      </x:c>
      <x:c r="H254" s="20" t="str">
        <x:v>https://data.sec.gov/api/xbrl/companyfacts/CIK0000059478.json</x:v>
      </x:c>
    </x:row>
    <x:row r="255" ht="88" customHeight="1">
      <x:c r="A255" s="3" t="str">
        <x:v>S251</x:v>
      </x:c>
      <x:c r="B255" s="3" t="str">
        <x:v>존슨앤드존슨 SEC Company Facts 재무</x:v>
      </x:c>
      <x:c r="C255" s="3" t="str">
        <x:v>SEC XBRL 공식 공시</x:v>
      </x:c>
      <x:c r="D255" s="3" t="str">
        <x:v>수치별 SEC filed/회계기간 보존; 조회2026-10-12 KST</x:v>
      </x:c>
      <x:c r="E255" s="3" t="str">
        <x:v>2026-10-12 KST</x:v>
      </x:c>
      <x:c r="F255" s="3" t="str">
        <x:v>현금·차입금태그·FY영업현금흐름·H1영업현금흐름; 날짜와통화 보존</x:v>
      </x:c>
      <x:c r="G255" s="3" t="str">
        <x:v>원문 수치·단계 확인; 미공개 계약률·날짜는 추정하지 않음</x:v>
      </x:c>
      <x:c r="H255" s="20" t="str">
        <x:v>https://data.sec.gov/api/xbrl/companyfacts/CIK0000200406.json</x:v>
      </x:c>
    </x:row>
    <x:row r="256" ht="88" customHeight="1">
      <x:c r="A256" s="3" t="str">
        <x:v>S252</x:v>
      </x:c>
      <x:c r="B256" s="3" t="str">
        <x:v>애브비 SEC Company Facts 재무</x:v>
      </x:c>
      <x:c r="C256" s="3" t="str">
        <x:v>SEC XBRL 공식 공시</x:v>
      </x:c>
      <x:c r="D256" s="3" t="str">
        <x:v>수치별 SEC filed/회계기간 보존; 조회2026-10-12 KST</x:v>
      </x:c>
      <x:c r="E256" s="3" t="str">
        <x:v>2026-10-12 KST</x:v>
      </x:c>
      <x:c r="F256" s="3" t="str">
        <x:v>현금·차입금태그·FY영업현금흐름·H1영업현금흐름; 날짜와통화 보존</x:v>
      </x:c>
      <x:c r="G256" s="3" t="str">
        <x:v>원문 수치·단계 확인; 미공개 계약률·날짜는 추정하지 않음</x:v>
      </x:c>
      <x:c r="H256" s="20" t="str">
        <x:v>https://data.sec.gov/api/xbrl/companyfacts/CIK0001551152.json</x:v>
      </x:c>
    </x:row>
    <x:row r="257" ht="88" customHeight="1">
      <x:c r="A257" s="3" t="str">
        <x:v>S253</x:v>
      </x:c>
      <x:c r="B257" s="3" t="str">
        <x:v>머크 SEC Company Facts 재무</x:v>
      </x:c>
      <x:c r="C257" s="3" t="str">
        <x:v>SEC XBRL 공식 공시</x:v>
      </x:c>
      <x:c r="D257" s="3" t="str">
        <x:v>수치별 SEC filed/회계기간 보존; 조회2026-10-12 KST</x:v>
      </x:c>
      <x:c r="E257" s="3" t="str">
        <x:v>2026-10-12 KST</x:v>
      </x:c>
      <x:c r="F257" s="3" t="str">
        <x:v>현금·차입금태그·FY영업현금흐름·H1영업현금흐름; 날짜와통화 보존</x:v>
      </x:c>
      <x:c r="G257" s="3" t="str">
        <x:v>원문 수치·단계 확인; 미공개 계약률·날짜는 추정하지 않음</x:v>
      </x:c>
      <x:c r="H257" s="20" t="str">
        <x:v>https://data.sec.gov/api/xbrl/companyfacts/CIK0000310158.json</x:v>
      </x:c>
    </x:row>
    <x:row r="258" ht="88" customHeight="1">
      <x:c r="A258" s="3" t="str">
        <x:v>S254</x:v>
      </x:c>
      <x:c r="B258" s="3" t="str">
        <x:v>써모피셔 SEC Company Facts 재무</x:v>
      </x:c>
      <x:c r="C258" s="3" t="str">
        <x:v>SEC XBRL 공식 공시</x:v>
      </x:c>
      <x:c r="D258" s="3" t="str">
        <x:v>수치별 SEC filed/회계기간 보존; 조회2026-10-12 KST</x:v>
      </x:c>
      <x:c r="E258" s="3" t="str">
        <x:v>2026-10-12 KST</x:v>
      </x:c>
      <x:c r="F258" s="3" t="str">
        <x:v>현금·차입금태그·FY영업현금흐름·H1영업현금흐름; 날짜와통화 보존</x:v>
      </x:c>
      <x:c r="G258" s="3" t="str">
        <x:v>원문 수치·단계 확인; 미공개 계약률·날짜는 추정하지 않음</x:v>
      </x:c>
      <x:c r="H258" s="20" t="str">
        <x:v>https://data.sec.gov/api/xbrl/companyfacts/CIK0000097745.json</x:v>
      </x:c>
    </x:row>
    <x:row r="259" ht="88" customHeight="1">
      <x:c r="A259" s="3" t="str">
        <x:v>S255</x:v>
      </x:c>
      <x:c r="B259" s="3" t="str">
        <x:v>암젠 SEC Company Facts 재무</x:v>
      </x:c>
      <x:c r="C259" s="3" t="str">
        <x:v>SEC XBRL 공식 공시</x:v>
      </x:c>
      <x:c r="D259" s="3" t="str">
        <x:v>수치별 SEC filed/회계기간 보존; 조회2026-10-12 KST</x:v>
      </x:c>
      <x:c r="E259" s="3" t="str">
        <x:v>2026-10-12 KST</x:v>
      </x:c>
      <x:c r="F259" s="3" t="str">
        <x:v>현금·차입금태그·FY영업현금흐름·H1영업현금흐름; 날짜와통화 보존</x:v>
      </x:c>
      <x:c r="G259" s="3" t="str">
        <x:v>원문 수치·단계 확인; 미공개 계약률·날짜는 추정하지 않음</x:v>
      </x:c>
      <x:c r="H259" s="20" t="str">
        <x:v>https://data.sec.gov/api/xbrl/companyfacts/CIK0000318154.json</x:v>
      </x:c>
    </x:row>
    <x:row r="260" ht="88" customHeight="1">
      <x:c r="A260" s="3" t="str">
        <x:v>S256</x:v>
      </x:c>
      <x:c r="B260" s="3" t="str">
        <x:v>길리어드 SEC Company Facts 재무</x:v>
      </x:c>
      <x:c r="C260" s="3" t="str">
        <x:v>SEC XBRL 공식 공시</x:v>
      </x:c>
      <x:c r="D260" s="3" t="str">
        <x:v>수치별 SEC filed/회계기간 보존; 조회2026-10-12 KST</x:v>
      </x:c>
      <x:c r="E260" s="3" t="str">
        <x:v>2026-10-12 KST</x:v>
      </x:c>
      <x:c r="F260" s="3" t="str">
        <x:v>현금·차입금태그·FY영업현금흐름·H1영업현금흐름; 날짜와통화 보존</x:v>
      </x:c>
      <x:c r="G260" s="3" t="str">
        <x:v>원문 수치·단계 확인; 미공개 계약률·날짜는 추정하지 않음</x:v>
      </x:c>
      <x:c r="H260" s="20" t="str">
        <x:v>https://data.sec.gov/api/xbrl/companyfacts/CIK0000882095.json</x:v>
      </x:c>
    </x:row>
    <x:row r="261" ht="88" customHeight="1">
      <x:c r="A261" s="3" t="str">
        <x:v>S257</x:v>
      </x:c>
      <x:c r="B261" s="3" t="str">
        <x:v>노보 노디스크 SEC Company Facts 재무</x:v>
      </x:c>
      <x:c r="C261" s="3" t="str">
        <x:v>SEC XBRL 공식 공시</x:v>
      </x:c>
      <x:c r="D261" s="3" t="str">
        <x:v>수치별 SEC filed/회계기간 보존; 조회2026-10-12 KST</x:v>
      </x:c>
      <x:c r="E261" s="3" t="str">
        <x:v>2026-10-12 KST</x:v>
      </x:c>
      <x:c r="F261" s="3" t="str">
        <x:v>현금·차입금태그·FY영업현금흐름·H1영업현금흐름; 날짜와통화 보존</x:v>
      </x:c>
      <x:c r="G261" s="3" t="str">
        <x:v>원문 수치·단계 확인; 미공개 계약률·날짜는 추정하지 않음</x:v>
      </x:c>
      <x:c r="H261" s="20" t="str">
        <x:v>https://data.sec.gov/api/xbrl/companyfacts/CIK0000353278.json</x:v>
      </x:c>
    </x:row>
    <x:row r="262" ht="88" customHeight="1">
      <x:c r="A262" s="3" t="str">
        <x:v>S258</x:v>
      </x:c>
      <x:c r="B262" s="3" t="str">
        <x:v>화이자 SEC Company Facts 재무</x:v>
      </x:c>
      <x:c r="C262" s="3" t="str">
        <x:v>SEC XBRL 공식 공시</x:v>
      </x:c>
      <x:c r="D262" s="3" t="str">
        <x:v>수치별 SEC filed/회계기간 보존; 조회2026-10-12 KST</x:v>
      </x:c>
      <x:c r="E262" s="3" t="str">
        <x:v>2026-10-12 KST</x:v>
      </x:c>
      <x:c r="F262" s="3" t="str">
        <x:v>현금·차입금태그·FY영업현금흐름·H1영업현금흐름; 날짜와통화 보존</x:v>
      </x:c>
      <x:c r="G262" s="3" t="str">
        <x:v>원문 수치·단계 확인; 미공개 계약률·날짜는 추정하지 않음</x:v>
      </x:c>
      <x:c r="H262" s="20" t="str">
        <x:v>https://data.sec.gov/api/xbrl/companyfacts/CIK0000078003.json</x:v>
      </x:c>
    </x:row>
    <x:row r="263" ht="88" customHeight="1">
      <x:c r="A263" s="3" t="str">
        <x:v>S259</x:v>
      </x:c>
      <x:c r="B263" s="3" t="str">
        <x:v>버텍스 SEC Company Facts 재무</x:v>
      </x:c>
      <x:c r="C263" s="3" t="str">
        <x:v>SEC XBRL 공식 공시</x:v>
      </x:c>
      <x:c r="D263" s="3" t="str">
        <x:v>수치별 SEC filed/회계기간 보존; 조회2026-10-12 KST</x:v>
      </x:c>
      <x:c r="E263" s="3" t="str">
        <x:v>2026-10-12 KST</x:v>
      </x:c>
      <x:c r="F263" s="3" t="str">
        <x:v>현금·차입금태그·FY영업현금흐름·H1영업현금흐름; 날짜와통화 보존</x:v>
      </x:c>
      <x:c r="G263" s="3" t="str">
        <x:v>원문 수치·단계 확인; 미공개 계약률·날짜는 추정하지 않음</x:v>
      </x:c>
      <x:c r="H263" s="20" t="str">
        <x:v>https://data.sec.gov/api/xbrl/companyfacts/CIK0000875320.json</x:v>
      </x:c>
    </x:row>
    <x:row r="264" ht="88" customHeight="1">
      <x:c r="A264" s="3" t="str">
        <x:v>S260</x:v>
      </x:c>
      <x:c r="B264" s="3" t="str">
        <x:v>브리스톨마이어스스큅 SEC Company Facts 재무</x:v>
      </x:c>
      <x:c r="C264" s="3" t="str">
        <x:v>SEC XBRL 공식 공시</x:v>
      </x:c>
      <x:c r="D264" s="3" t="str">
        <x:v>수치별 SEC filed/회계기간 보존; 조회2026-10-12 KST</x:v>
      </x:c>
      <x:c r="E264" s="3" t="str">
        <x:v>2026-10-12 KST</x:v>
      </x:c>
      <x:c r="F264" s="3" t="str">
        <x:v>현금·차입금태그·FY영업현금흐름·H1영업현금흐름; 날짜와통화 보존</x:v>
      </x:c>
      <x:c r="G264" s="3" t="str">
        <x:v>원문 수치·단계 확인; 미공개 계약률·날짜는 추정하지 않음</x:v>
      </x:c>
      <x:c r="H264" s="20" t="str">
        <x:v>https://data.sec.gov/api/xbrl/companyfacts/CIK0000014272.json</x:v>
      </x:c>
    </x:row>
    <x:row r="265" ht="88" customHeight="1">
      <x:c r="A265" s="3" t="str">
        <x:v>S261</x:v>
      </x:c>
      <x:c r="B265" s="3" t="str">
        <x:v>모더나 SEC Company Facts 재무</x:v>
      </x:c>
      <x:c r="C265" s="3" t="str">
        <x:v>SEC XBRL 공식 공시</x:v>
      </x:c>
      <x:c r="D265" s="3" t="str">
        <x:v>수치별 SEC filed/회계기간 보존; 조회2026-10-12 KST</x:v>
      </x:c>
      <x:c r="E265" s="3" t="str">
        <x:v>2026-10-12 KST</x:v>
      </x:c>
      <x:c r="F265" s="3" t="str">
        <x:v>현금·차입금태그·FY영업현금흐름·H1영업현금흐름; 날짜와통화 보존</x:v>
      </x:c>
      <x:c r="G265" s="3" t="str">
        <x:v>원문 수치·단계 확인; 미공개 계약률·날짜는 추정하지 않음</x:v>
      </x:c>
      <x:c r="H265" s="20" t="str">
        <x:v>https://data.sec.gov/api/xbrl/companyfacts/CIK0001682852.json</x:v>
      </x:c>
    </x:row>
    <x:row r="266" ht="88" customHeight="1">
      <x:c r="A266" s="3" t="str">
        <x:v>S262</x:v>
      </x:c>
      <x:c r="B266" s="3" t="str">
        <x:v>리제네론 SEC Company Facts 재무</x:v>
      </x:c>
      <x:c r="C266" s="3" t="str">
        <x:v>SEC XBRL 공식 공시</x:v>
      </x:c>
      <x:c r="D266" s="3" t="str">
        <x:v>수치별 SEC filed/회계기간 보존; 조회2026-10-12 KST</x:v>
      </x:c>
      <x:c r="E266" s="3" t="str">
        <x:v>2026-10-12 KST</x:v>
      </x:c>
      <x:c r="F266" s="3" t="str">
        <x:v>현금·차입금태그·FY영업현금흐름·H1영업현금흐름; 날짜와통화 보존</x:v>
      </x:c>
      <x:c r="G266" s="3" t="str">
        <x:v>원문 수치·단계 확인; 미공개 계약률·날짜는 추정하지 않음</x:v>
      </x:c>
      <x:c r="H266" s="20" t="str">
        <x:v>https://data.sec.gov/api/xbrl/companyfacts/CIK0000872589.json</x:v>
      </x:c>
    </x:row>
    <x:row r="267" ht="88" customHeight="1">
      <x:c r="A267" s="3" t="str">
        <x:v>S263</x:v>
      </x:c>
      <x:c r="B267" s="3" t="str">
        <x:v>아르젠엑스 SEC Company Facts 재무</x:v>
      </x:c>
      <x:c r="C267" s="3" t="str">
        <x:v>SEC XBRL 공식 공시</x:v>
      </x:c>
      <x:c r="D267" s="3" t="str">
        <x:v>수치별 SEC filed/회계기간 보존; 조회2026-10-12 KST</x:v>
      </x:c>
      <x:c r="E267" s="3" t="str">
        <x:v>2026-10-12 KST</x:v>
      </x:c>
      <x:c r="F267" s="3" t="str">
        <x:v>현금·차입금태그·FY영업현금흐름·H1영업현금흐름; 날짜와통화 보존</x:v>
      </x:c>
      <x:c r="G267" s="3" t="str">
        <x:v>원문 수치·단계 확인; 미공개 계약률·날짜는 추정하지 않음</x:v>
      </x:c>
      <x:c r="H267" s="20" t="str">
        <x:v>https://data.sec.gov/api/xbrl/companyfacts/CIK0001697862.json</x:v>
      </x:c>
    </x:row>
    <x:row r="268" ht="88" customHeight="1">
      <x:c r="A268" s="3" t="str">
        <x:v>S264</x:v>
      </x:c>
      <x:c r="B268" s="3" t="str">
        <x:v>앨나일램 SEC Company Facts 재무</x:v>
      </x:c>
      <x:c r="C268" s="3" t="str">
        <x:v>SEC XBRL 공식 공시</x:v>
      </x:c>
      <x:c r="D268" s="3" t="str">
        <x:v>수치별 SEC filed/회계기간 보존; 조회2026-10-12 KST</x:v>
      </x:c>
      <x:c r="E268" s="3" t="str">
        <x:v>2026-10-12 KST</x:v>
      </x:c>
      <x:c r="F268" s="3" t="str">
        <x:v>현금·차입금태그·FY영업현금흐름·H1영업현금흐름; 날짜와통화 보존</x:v>
      </x:c>
      <x:c r="G268" s="3" t="str">
        <x:v>원문 수치·단계 확인; 미공개 계약률·날짜는 추정하지 않음</x:v>
      </x:c>
      <x:c r="H268" s="20" t="str">
        <x:v>https://data.sec.gov/api/xbrl/companyfacts/CIK0001178670.json</x:v>
      </x:c>
    </x:row>
    <x:row r="269" ht="88" customHeight="1">
      <x:c r="A269" s="3" t="str">
        <x:v>S265</x:v>
      </x:c>
      <x:c r="B269" s="3" t="str">
        <x:v>바이오엔테크 SEC Company Facts 재무</x:v>
      </x:c>
      <x:c r="C269" s="3" t="str">
        <x:v>SEC XBRL 공식 공시</x:v>
      </x:c>
      <x:c r="D269" s="3" t="str">
        <x:v>수치별 SEC filed/회계기간 보존; 조회2026-10-12 KST</x:v>
      </x:c>
      <x:c r="E269" s="3" t="str">
        <x:v>2026-10-12 KST</x:v>
      </x:c>
      <x:c r="F269" s="3" t="str">
        <x:v>현금·차입금태그·FY영업현금흐름·H1영업현금흐름; 날짜와통화 보존</x:v>
      </x:c>
      <x:c r="G269" s="3" t="str">
        <x:v>원문 수치·단계 확인; 미공개 계약률·날짜는 추정하지 않음</x:v>
      </x:c>
      <x:c r="H269" s="20" t="str">
        <x:v>https://data.sec.gov/api/xbrl/companyfacts/CIK0001776985.json</x:v>
      </x:c>
    </x:row>
    <x:row r="270" ht="88" customHeight="1">
      <x:c r="A270" s="3" t="str">
        <x:v>S266</x:v>
      </x:c>
      <x:c r="B270" s="3" t="str">
        <x:v>유나이티드 테라퓨틱스 SEC Company Facts 재무</x:v>
      </x:c>
      <x:c r="C270" s="3" t="str">
        <x:v>SEC XBRL 공식 공시</x:v>
      </x:c>
      <x:c r="D270" s="3" t="str">
        <x:v>수치별 SEC filed/회계기간 보존; 조회2026-10-12 KST</x:v>
      </x:c>
      <x:c r="E270" s="3" t="str">
        <x:v>2026-10-12 KST</x:v>
      </x:c>
      <x:c r="F270" s="3" t="str">
        <x:v>현금·차입금태그·FY영업현금흐름·H1영업현금흐름; 날짜와통화 보존</x:v>
      </x:c>
      <x:c r="G270" s="3" t="str">
        <x:v>원문 수치·단계 확인; 미공개 계약률·날짜는 추정하지 않음</x:v>
      </x:c>
      <x:c r="H270" s="20" t="str">
        <x:v>https://data.sec.gov/api/xbrl/companyfacts/CIK0001082554.json</x:v>
      </x:c>
    </x:row>
    <x:row r="271" ht="88" customHeight="1">
      <x:c r="A271" s="3" t="str">
        <x:v>S267</x:v>
      </x:c>
      <x:c r="B271" s="3" t="str">
        <x:v>인스메드 SEC Company Facts 재무</x:v>
      </x:c>
      <x:c r="C271" s="3" t="str">
        <x:v>SEC XBRL 공식 공시</x:v>
      </x:c>
      <x:c r="D271" s="3" t="str">
        <x:v>수치별 SEC filed/회계기간 보존; 조회2026-10-12 KST</x:v>
      </x:c>
      <x:c r="E271" s="3" t="str">
        <x:v>2026-10-12 KST</x:v>
      </x:c>
      <x:c r="F271" s="3" t="str">
        <x:v>현금·차입금태그·FY영업현금흐름·H1영업현금흐름; 날짜와통화 보존</x:v>
      </x:c>
      <x:c r="G271" s="3" t="str">
        <x:v>원문 수치·단계 확인; 미공개 계약률·날짜는 추정하지 않음</x:v>
      </x:c>
      <x:c r="H271" s="20" t="str">
        <x:v>https://data.sec.gov/api/xbrl/companyfacts/CIK0001104506.json</x:v>
      </x:c>
    </x:row>
    <x:row r="272" ht="88" customHeight="1">
      <x:c r="A272" s="3" t="str">
        <x:v>S268</x:v>
      </x:c>
      <x:c r="B272" s="3" t="str">
        <x:v>찰스리버 SEC Company Facts 재무</x:v>
      </x:c>
      <x:c r="C272" s="3" t="str">
        <x:v>SEC XBRL 공식 공시</x:v>
      </x:c>
      <x:c r="D272" s="3" t="str">
        <x:v>수치별 SEC filed/회계기간 보존; 조회2026-10-12 KST</x:v>
      </x:c>
      <x:c r="E272" s="3" t="str">
        <x:v>2026-10-12 KST</x:v>
      </x:c>
      <x:c r="F272" s="3" t="str">
        <x:v>현금·차입금태그·FY영업현금흐름·H1영업현금흐름; 날짜와통화 보존</x:v>
      </x:c>
      <x:c r="G272" s="3" t="str">
        <x:v>원문 수치·단계 확인; 미공개 계약률·날짜는 추정하지 않음</x:v>
      </x:c>
      <x:c r="H272" s="20" t="str">
        <x:v>https://data.sec.gov/api/xbrl/companyfacts/CIK0001100682.json</x:v>
      </x:c>
    </x:row>
    <x:row r="273" ht="88" customHeight="1">
      <x:c r="A273" s="3" t="str">
        <x:v>S269</x:v>
      </x:c>
      <x:c r="B273" s="3" t="str">
        <x:v>마드리갈 SEC Company Facts 재무</x:v>
      </x:c>
      <x:c r="C273" s="3" t="str">
        <x:v>SEC XBRL 공식 공시</x:v>
      </x:c>
      <x:c r="D273" s="3" t="str">
        <x:v>수치별 SEC filed/회계기간 보존; 조회2026-10-12 KST</x:v>
      </x:c>
      <x:c r="E273" s="3" t="str">
        <x:v>2026-10-12 KST</x:v>
      </x:c>
      <x:c r="F273" s="3" t="str">
        <x:v>현금·차입금태그·FY영업현금흐름·H1영업현금흐름; 날짜와통화 보존</x:v>
      </x:c>
      <x:c r="G273" s="3" t="str">
        <x:v>원문 수치·단계 확인; 미공개 계약률·날짜는 추정하지 않음</x:v>
      </x:c>
      <x:c r="H273" s="20" t="str">
        <x:v>https://data.sec.gov/api/xbrl/companyfacts/CIK0001157601.json</x:v>
      </x:c>
    </x:row>
    <x:row r="274" ht="88" customHeight="1">
      <x:c r="A274" s="3" t="str">
        <x:v>S270</x:v>
      </x:c>
      <x:c r="B274" s="3" t="str">
        <x:v>아이오니스 SEC Company Facts 재무</x:v>
      </x:c>
      <x:c r="C274" s="3" t="str">
        <x:v>SEC XBRL 공식 공시</x:v>
      </x:c>
      <x:c r="D274" s="3" t="str">
        <x:v>수치별 SEC filed/회계기간 보존; 조회2026-10-12 KST</x:v>
      </x:c>
      <x:c r="E274" s="3" t="str">
        <x:v>2026-10-12 KST</x:v>
      </x:c>
      <x:c r="F274" s="3" t="str">
        <x:v>현금·차입금태그·FY영업현금흐름·H1영업현금흐름; 날짜와통화 보존</x:v>
      </x:c>
      <x:c r="G274" s="3" t="str">
        <x:v>원문 수치·단계 확인; 미공개 계약률·날짜는 추정하지 않음</x:v>
      </x:c>
      <x:c r="H274" s="20" t="str">
        <x:v>https://data.sec.gov/api/xbrl/companyfacts/CIK0000874015.json</x:v>
      </x:c>
    </x:row>
    <x:row r="275" ht="88" customHeight="1">
      <x:c r="A275" s="3" t="str">
        <x:v>S271</x:v>
      </x:c>
      <x:c r="B275" s="3" t="str">
        <x:v>크리스퍼 테라퓨틱스 SEC Company Facts 재무</x:v>
      </x:c>
      <x:c r="C275" s="3" t="str">
        <x:v>SEC XBRL 공식 공시</x:v>
      </x:c>
      <x:c r="D275" s="3" t="str">
        <x:v>수치별 SEC filed/회계기간 보존; 조회2026-10-12 KST</x:v>
      </x:c>
      <x:c r="E275" s="3" t="str">
        <x:v>2026-10-12 KST</x:v>
      </x:c>
      <x:c r="F275" s="3" t="str">
        <x:v>현금·차입금태그·FY영업현금흐름·H1영업현금흐름; 날짜와통화 보존</x:v>
      </x:c>
      <x:c r="G275" s="3" t="str">
        <x:v>원문 수치·단계 확인; 미공개 계약률·날짜는 추정하지 않음</x:v>
      </x:c>
      <x:c r="H275" s="20" t="str">
        <x:v>https://data.sec.gov/api/xbrl/companyfacts/CIK0001674416.json</x:v>
      </x:c>
    </x:row>
    <x:row r="276" ht="88" customHeight="1">
      <x:c r="A276" s="3" t="str">
        <x:v>S272</x:v>
      </x:c>
      <x:c r="B276" s="3" t="str">
        <x:v>바이킹 SEC Company Facts 재무</x:v>
      </x:c>
      <x:c r="C276" s="3" t="str">
        <x:v>SEC XBRL 공식 공시</x:v>
      </x:c>
      <x:c r="D276" s="3" t="str">
        <x:v>수치별 SEC filed/회계기간 보존; 조회2026-10-12 KST</x:v>
      </x:c>
      <x:c r="E276" s="3" t="str">
        <x:v>2026-10-12 KST</x:v>
      </x:c>
      <x:c r="F276" s="3" t="str">
        <x:v>현금·차입금태그·FY영업현금흐름·H1영업현금흐름; 날짜와통화 보존</x:v>
      </x:c>
      <x:c r="G276" s="3" t="str">
        <x:v>원문 수치·단계 확인; 미공개 계약률·날짜는 추정하지 않음</x:v>
      </x:c>
      <x:c r="H276" s="20" t="str">
        <x:v>https://data.sec.gov/api/xbrl/companyfacts/CIK0001607678.json</x:v>
      </x:c>
    </x:row>
    <x:row r="277" ht="88" customHeight="1">
      <x:c r="A277" s="3" t="str">
        <x:v>S273</x:v>
      </x:c>
      <x:c r="B277" s="3" t="str">
        <x:v>빔 테라퓨틱스 SEC Company Facts 재무</x:v>
      </x:c>
      <x:c r="C277" s="3" t="str">
        <x:v>SEC XBRL 공식 공시</x:v>
      </x:c>
      <x:c r="D277" s="3" t="str">
        <x:v>수치별 SEC filed/회계기간 보존; 조회2026-10-12 KST</x:v>
      </x:c>
      <x:c r="E277" s="3" t="str">
        <x:v>2026-10-12 KST</x:v>
      </x:c>
      <x:c r="F277" s="3" t="str">
        <x:v>현금·차입금태그·FY영업현금흐름·H1영업현금흐름; 날짜와통화 보존</x:v>
      </x:c>
      <x:c r="G277" s="3" t="str">
        <x:v>원문 수치·단계 확인; 미공개 계약률·날짜는 추정하지 않음</x:v>
      </x:c>
      <x:c r="H277" s="20" t="str">
        <x:v>https://data.sec.gov/api/xbrl/companyfacts/CIK0001745999.json</x:v>
      </x:c>
    </x:row>
    <x:row r="278" ht="88" customHeight="1">
      <x:c r="A278" s="3" t="str">
        <x:v>S274</x:v>
      </x:c>
      <x:c r="B278" s="3" t="str">
        <x:v>사렙타 SEC Company Facts 재무</x:v>
      </x:c>
      <x:c r="C278" s="3" t="str">
        <x:v>SEC XBRL 공식 공시</x:v>
      </x:c>
      <x:c r="D278" s="3" t="str">
        <x:v>수치별 SEC filed/회계기간 보존; 조회2026-10-12 KST</x:v>
      </x:c>
      <x:c r="E278" s="3" t="str">
        <x:v>2026-10-12 KST</x:v>
      </x:c>
      <x:c r="F278" s="3" t="str">
        <x:v>현금·차입금태그·FY영업현금흐름·H1영업현금흐름; 날짜와통화 보존</x:v>
      </x:c>
      <x:c r="G278" s="3" t="str">
        <x:v>원문 수치·단계 확인; 미공개 계약률·날짜는 추정하지 않음</x:v>
      </x:c>
      <x:c r="H278" s="20" t="str">
        <x:v>https://data.sec.gov/api/xbrl/companyfacts/CIK0000873303.json</x:v>
      </x:c>
    </x:row>
    <x:row r="279" ht="88" customHeight="1">
      <x:c r="A279" s="3" t="str">
        <x:v>S275</x:v>
      </x:c>
      <x:c r="B279" s="3" t="str">
        <x:v>비어 바이오테크놀로지 SEC Company Facts 재무</x:v>
      </x:c>
      <x:c r="C279" s="3" t="str">
        <x:v>SEC XBRL 공식 공시</x:v>
      </x:c>
      <x:c r="D279" s="3" t="str">
        <x:v>수치별 SEC filed/회계기간 보존; 조회2026-10-12 KST</x:v>
      </x:c>
      <x:c r="E279" s="3" t="str">
        <x:v>2026-10-12 KST</x:v>
      </x:c>
      <x:c r="F279" s="3" t="str">
        <x:v>현금·차입금태그·FY영업현금흐름·H1영업현금흐름; 날짜와통화 보존</x:v>
      </x:c>
      <x:c r="G279" s="3" t="str">
        <x:v>원문 수치·단계 확인; 미공개 계약률·날짜는 추정하지 않음</x:v>
      </x:c>
      <x:c r="H279" s="20" t="str">
        <x:v>https://data.sec.gov/api/xbrl/companyfacts/CIK0001706431.json</x:v>
      </x:c>
    </x:row>
    <x:row r="280" ht="88" customHeight="1">
      <x:c r="A280" s="3" t="str">
        <x:v>S276</x:v>
      </x:c>
      <x:c r="B280" s="3" t="str">
        <x:v>스트럭처 SEC Company Facts 재무</x:v>
      </x:c>
      <x:c r="C280" s="3" t="str">
        <x:v>SEC XBRL 공식 공시</x:v>
      </x:c>
      <x:c r="D280" s="3" t="str">
        <x:v>수치별 SEC filed/회계기간 보존; 조회2026-10-12 KST</x:v>
      </x:c>
      <x:c r="E280" s="3" t="str">
        <x:v>2026-10-12 KST</x:v>
      </x:c>
      <x:c r="F280" s="3" t="str">
        <x:v>현금·차입금태그·FY영업현금흐름·H1영업현금흐름; 날짜와통화 보존</x:v>
      </x:c>
      <x:c r="G280" s="3" t="str">
        <x:v>원문 수치·단계 확인; 미공개 계약률·날짜는 추정하지 않음</x:v>
      </x:c>
      <x:c r="H280" s="20" t="str">
        <x:v>https://data.sec.gov/api/xbrl/companyfacts/CIK0001888886.json</x:v>
      </x:c>
    </x:row>
    <x:row r="281" ht="88" customHeight="1">
      <x:c r="A281" s="3" t="str">
        <x:v>S277</x:v>
      </x:c>
      <x:c r="B281" s="3" t="str">
        <x:v>인텔리아 SEC Company Facts 재무</x:v>
      </x:c>
      <x:c r="C281" s="3" t="str">
        <x:v>SEC XBRL 공식 공시</x:v>
      </x:c>
      <x:c r="D281" s="3" t="str">
        <x:v>수치별 SEC filed/회계기간 보존; 조회2026-10-12 KST</x:v>
      </x:c>
      <x:c r="E281" s="3" t="str">
        <x:v>2026-10-12 KST</x:v>
      </x:c>
      <x:c r="F281" s="3" t="str">
        <x:v>현금·차입금태그·FY영업현금흐름·H1영업현금흐름; 날짜와통화 보존</x:v>
      </x:c>
      <x:c r="G281" s="3" t="str">
        <x:v>원문 수치·단계 확인; 미공개 계약률·날짜는 추정하지 않음</x:v>
      </x:c>
      <x:c r="H281" s="20" t="str">
        <x:v>https://data.sec.gov/api/xbrl/companyfacts/CIK0001652130.json</x:v>
      </x:c>
    </x:row>
  </x:sheetData>
  <x:mergeCells>
    <x:mergeCell ref="A1:H1"/>
    <x:mergeCell ref="A2:H3"/>
  </x:mergeCells>
  <x:pageMargins left="0.7" right="0.7" top="0.75" bottom="0.75" header="0.3" footer="0.3"/>
  <x:tableParts count="1">
    <x:tablePart xmlns:r="http://schemas.openxmlformats.org/officeDocument/2006/relationships" r:id="R498b03d3dc9e41fd"/>
  </x:tableParts>
</x:worksheet>
</file>

<file path=xl/worksheets/sheet8.xml><?xml version="1.0" encoding="utf-8"?>
<x:worksheet xmlns:x="http://schemas.openxmlformats.org/spreadsheetml/2006/main">
  <x:sheetPr>
    <x:tabColor rgb="FF17324D"/>
  </x:sheetPr>
  <x:sheetViews>
    <x:sheetView showGridLines="0" workbookViewId="0">
      <x:pane xSplit="4" ySplit="5" topLeftCell="E6" activePane="bottomRight" state="frozen"/>
    </x:sheetView>
  </x:sheetViews>
  <x:sheetFormatPr defaultRowHeight="15"/>
  <x:cols>
    <x:col min="1" max="1" width="12" hidden="0" customWidth="1"/>
    <x:col min="2" max="2" width="15" hidden="0" customWidth="1"/>
    <x:col min="3" max="3" width="40" hidden="0" customWidth="1"/>
    <x:col min="4" max="4" width="16" hidden="0" customWidth="1"/>
    <x:col min="5" max="5" width="12" hidden="0" customWidth="1"/>
    <x:col min="6" max="6" width="28" hidden="0" customWidth="1"/>
    <x:col min="7" max="7" width="30" hidden="0" customWidth="1"/>
    <x:col min="8" max="8" width="18" hidden="0" customWidth="1"/>
    <x:col min="9" max="9" width="24" hidden="0" customWidth="1"/>
    <x:col min="10" max="10" width="23" hidden="0" customWidth="1"/>
    <x:col min="11" max="11" width="28" hidden="0" customWidth="1"/>
    <x:col min="12" max="12" width="32" hidden="0" customWidth="1"/>
    <x:col min="13" max="13" width="27" hidden="0" customWidth="1"/>
    <x:col min="14" max="14" width="28" hidden="0" customWidth="1"/>
    <x:col min="15" max="15" width="34" hidden="0" customWidth="1"/>
    <x:col min="16" max="16" width="22" hidden="0" customWidth="1"/>
    <x:col min="17" max="17" width="22" hidden="0" customWidth="1"/>
    <x:col min="18" max="18" width="34" hidden="0" customWidth="1"/>
    <x:col min="19" max="19" width="32" hidden="0" customWidth="1"/>
    <x:col min="20" max="20" width="75" hidden="0" customWidth="1"/>
    <x:col min="21" max="21" width="80" hidden="0" customWidth="1"/>
    <x:col min="22" max="22" width="25" hidden="0" customWidth="1"/>
    <x:col min="23" max="23" width="80" hidden="0" customWidth="1"/>
  </x:cols>
  <x:sheetData>
    <x:row r="1" ht="42" customHeight="1">
      <x:c r="A1" s="5" t="str">
        <x:v>2030 연간매출 | 32자산 × 보수·기준·낙관</x:v>
      </x:c>
      <x:c r="B1" s="5"/>
      <x:c r="C1" s="5"/>
      <x:c r="D1" s="5"/>
      <x:c r="E1" s="5"/>
      <x:c r="F1" s="5"/>
      <x:c r="G1" s="5"/>
      <x:c r="H1" s="5"/>
      <x:c r="I1" s="5"/>
      <x:c r="J1" s="5"/>
      <x:c r="K1" s="5"/>
      <x:c r="L1" s="5"/>
      <x:c r="M1" s="5"/>
      <x:c r="N1" s="5"/>
      <x:c r="O1" s="5"/>
      <x:c r="P1" s="5"/>
      <x:c r="Q1" s="5"/>
      <x:c r="R1" s="5"/>
      <x:c r="S1" s="5"/>
      <x:c r="T1" s="5"/>
      <x:c r="U1" s="5"/>
      <x:c r="V1" s="5"/>
      <x:c r="W1" s="5"/>
    </x:row>
    <x:row r="2" ht="24" customHeight="1">
      <x:c r="A2" s="6" t="str">
        <x:v>파란 숫자는 분석가정. 제품매출=환자×순가격×침투율×출시실현계수. 위험조정=매출×승인확률. 비공개 royalty실수취 공란; 1%p민감도 표시. 순손익을 매출로 바꾸지 않음.</x:v>
      </x:c>
      <x:c r="B2" s="6"/>
      <x:c r="C2" s="6"/>
      <x:c r="D2" s="6"/>
      <x:c r="E2" s="6"/>
      <x:c r="F2" s="6"/>
      <x:c r="G2" s="6"/>
      <x:c r="H2" s="6"/>
      <x:c r="I2" s="3"/>
      <x:c r="J2" s="3"/>
      <x:c r="K2" s="3"/>
      <x:c r="L2" s="3"/>
      <x:c r="M2" s="3"/>
      <x:c r="N2" s="3"/>
      <x:c r="O2" s="3"/>
      <x:c r="P2" s="3"/>
      <x:c r="Q2" s="3"/>
      <x:c r="R2" s="3"/>
      <x:c r="S2" s="3"/>
      <x:c r="T2" s="3"/>
      <x:c r="U2" s="3"/>
      <x:c r="V2" s="3"/>
      <x:c r="W2" s="3"/>
    </x:row>
    <x:row r="3" ht="24" customHeight="1">
      <x:c r="A3" s="6"/>
      <x:c r="B3" s="6"/>
      <x:c r="C3" s="6"/>
      <x:c r="D3" s="6"/>
      <x:c r="E3" s="6"/>
      <x:c r="F3" s="6"/>
      <x:c r="G3" s="6"/>
      <x:c r="H3" s="6"/>
      <x:c r="I3" s="3"/>
      <x:c r="J3" s="3"/>
      <x:c r="K3" s="3"/>
      <x:c r="L3" s="3"/>
      <x:c r="M3" s="3"/>
      <x:c r="N3" s="3"/>
      <x:c r="O3" s="3"/>
      <x:c r="P3" s="3"/>
      <x:c r="Q3" s="3"/>
      <x:c r="R3" s="3"/>
      <x:c r="S3" s="3"/>
      <x:c r="T3" s="3"/>
      <x:c r="U3" s="3"/>
      <x:c r="V3" s="3"/>
      <x:c r="W3" s="3"/>
    </x:row>
    <x:row r="4">
      <x:c r="A4" s="3"/>
      <x:c r="B4" s="3"/>
      <x:c r="C4" s="3"/>
      <x:c r="D4" s="3"/>
      <x:c r="E4" s="3"/>
      <x:c r="F4" s="3"/>
      <x:c r="G4" s="3"/>
      <x:c r="H4" s="3"/>
      <x:c r="I4" s="3"/>
      <x:c r="J4" s="3"/>
      <x:c r="K4" s="3"/>
      <x:c r="L4" s="3"/>
      <x:c r="M4" s="3"/>
      <x:c r="N4" s="3"/>
      <x:c r="O4" s="3"/>
      <x:c r="P4" s="3"/>
      <x:c r="Q4" s="3"/>
      <x:c r="R4" s="3"/>
      <x:c r="S4" s="3"/>
      <x:c r="T4" s="3"/>
      <x:c r="U4" s="3"/>
      <x:c r="V4" s="3"/>
      <x:c r="W4" s="3"/>
    </x:row>
    <x:row r="5" ht="36" customHeight="1">
      <x:c r="A5" s="7" t="str">
        <x:v>ID</x:v>
      </x:c>
      <x:c r="B5" s="7" t="str">
        <x:v>티커</x:v>
      </x:c>
      <x:c r="C5" s="7" t="str">
        <x:v>자산</x:v>
      </x:c>
      <x:c r="D5" s="7" t="str">
        <x:v>시나리오</x:v>
      </x:c>
      <x:c r="E5" s="7" t="str">
        <x:v>연도</x:v>
      </x:c>
      <x:c r="F5" s="7" t="str">
        <x:v>접근가능 환자(명/연)</x:v>
      </x:c>
      <x:c r="G5" s="7" t="str">
        <x:v>순가격(USD/년·단회)</x:v>
      </x:c>
      <x:c r="H5" s="7" t="str">
        <x:v>침투율</x:v>
      </x:c>
      <x:c r="I5" s="7" t="str">
        <x:v>승인가능성 가정</x:v>
      </x:c>
      <x:c r="J5" s="7" t="str">
        <x:v>출시실현계수</x:v>
      </x:c>
      <x:c r="K5" s="7" t="str">
        <x:v>제품매출 USD</x:v>
      </x:c>
      <x:c r="L5" s="7" t="str">
        <x:v>위험조정 제품매출 USD</x:v>
      </x:c>
      <x:c r="M5" s="7" t="str">
        <x:v>기업제품매출 인식계수</x:v>
      </x:c>
      <x:c r="N5" s="7" t="str">
        <x:v>기업제품매출 USD</x:v>
      </x:c>
      <x:c r="O5" s="7" t="str">
        <x:v>위험조정 기업제품매출 USD</x:v>
      </x:c>
      <x:c r="P5" s="7" t="str">
        <x:v>가정 순이익률</x:v>
      </x:c>
      <x:c r="Q5" s="7" t="str">
        <x:v>손익 배분비율</x:v>
      </x:c>
      <x:c r="R5" s="7" t="str">
        <x:v>위험조정 이익기여 USD</x:v>
      </x:c>
      <x:c r="S5" s="7" t="str">
        <x:v>royalty 1%p 민감도 USD</x:v>
      </x:c>
      <x:c r="T5" s="7" t="str">
        <x:v>권리·회계구조</x:v>
      </x:c>
      <x:c r="U5" s="7" t="str">
        <x:v>가정 근거·경쟁·대상</x:v>
      </x:c>
      <x:c r="V5" s="7" t="str">
        <x:v>출처 ID</x:v>
      </x:c>
      <x:c r="W5" s="7" t="str">
        <x:v>직접 URL</x:v>
      </x:c>
    </x:row>
    <x:row r="6" ht="92" customHeight="1">
      <x:c r="A6" s="3" t="str">
        <x:v>R001</x:v>
      </x:c>
      <x:c r="B6" s="3" t="str">
        <x:v>LLY</x:v>
      </x:c>
      <x:c r="C6" s="3" t="str">
        <x:v>retatrutide</x:v>
      </x:c>
      <x:c r="D6" s="3" t="str">
        <x:v>보수적</x:v>
      </x:c>
      <x:c r="E6" s="3" t="n">
        <x:v>2030</x:v>
      </x:c>
      <x:c r="F6" s="18" t="n">
        <x:v>10000000</x:v>
      </x:c>
      <x:c r="G6" s="18" t="n">
        <x:v>4500</x:v>
      </x:c>
      <x:c r="H6" s="16" t="n">
        <x:v>0.1</x:v>
      </x:c>
      <x:c r="I6" s="16" t="n">
        <x:v>0.7</x:v>
      </x:c>
      <x:c r="J6" s="16" t="n">
        <x:v>0.6</x:v>
      </x:c>
      <x:c r="K6" s="19" t="n">
        <x:f>F6*G6*H6*J6</x:f>
        <x:v>2700000000</x:v>
      </x:c>
      <x:c r="L6" s="19" t="n">
        <x:f>K6*I6</x:f>
        <x:v>1889999999.9999998</x:v>
      </x:c>
      <x:c r="M6" s="19" t="n">
        <x:v>1</x:v>
      </x:c>
      <x:c r="N6" s="19" t="n">
        <x:f>IF(M6="","",K6*M6)</x:f>
        <x:v>2700000000</x:v>
      </x:c>
      <x:c r="O6" s="19" t="n">
        <x:f>IF(N6="","",N6*I6)</x:f>
        <x:v>1889999999.9999998</x:v>
      </x:c>
      <x:c r="P6" s="17"/>
      <x:c r="Q6" s="17"/>
      <x:c r="R6" s="19" t="str">
        <x:f>IF(OR(P6="",Q6=""),"",L6*P6*Q6)</x:f>
      </x:c>
      <x:c r="S6" s="19"/>
      <x:c r="T6" s="3" t="str">
        <x:v>제품매출100%</x:v>
      </x:c>
      <x:c r="U6" s="3" t="str">
        <x:v>비만 실제 약물 접근 환자 가정. 총 비만 인구/TAM이 아님; 경쟁·약가 반영 승인범위는 높음: 승인/긍정 확증 근거. 확장·상업 성공은 별도 및 TRIUMPH-3 80주 체중 -22.6%; T2D TRIUMPH-2 -20.8%, HbA1c -1.6%p를 고려한 민감도; 객관확률·정밀rNPV아님.</x:v>
      </x:c>
      <x:c r="V6" s="3" t="str">
        <x:v>S001; S161; S162; S163</x:v>
      </x:c>
      <x:c r="W6" s="3" t="str">
        <x:v>https://investor.lilly.com/news-releases/news-release-details/lillys-triple-agonist-retatrutide-successful-two-additional
https://clinicaltrials.gov/study/NCT05882045
https://clinicaltrials.gov/study/NCT05929079
https://clinicaltrials.gov/study/NCT06662383</x:v>
      </x:c>
    </x:row>
    <x:row r="7" ht="92" customHeight="1">
      <x:c r="A7" s="3" t="str">
        <x:v>R002</x:v>
      </x:c>
      <x:c r="B7" s="3" t="str">
        <x:v>LLY</x:v>
      </x:c>
      <x:c r="C7" s="3" t="str">
        <x:v>retatrutide</x:v>
      </x:c>
      <x:c r="D7" s="3" t="str">
        <x:v>기준</x:v>
      </x:c>
      <x:c r="E7" s="3" t="n">
        <x:v>2030</x:v>
      </x:c>
      <x:c r="F7" s="18" t="n">
        <x:v>10000000</x:v>
      </x:c>
      <x:c r="G7" s="18" t="n">
        <x:v>5500</x:v>
      </x:c>
      <x:c r="H7" s="16" t="n">
        <x:v>0.2</x:v>
      </x:c>
      <x:c r="I7" s="16" t="n">
        <x:v>0.8</x:v>
      </x:c>
      <x:c r="J7" s="16" t="n">
        <x:v>0.8</x:v>
      </x:c>
      <x:c r="K7" s="19" t="n">
        <x:f>F7*G7*H7*J7</x:f>
        <x:v>8800000000</x:v>
      </x:c>
      <x:c r="L7" s="19" t="n">
        <x:f>K7*I7</x:f>
        <x:v>7040000000</x:v>
      </x:c>
      <x:c r="M7" s="19" t="n">
        <x:v>1</x:v>
      </x:c>
      <x:c r="N7" s="19" t="n">
        <x:f>IF(M7="","",K7*M7)</x:f>
        <x:v>8800000000</x:v>
      </x:c>
      <x:c r="O7" s="19" t="n">
        <x:f>IF(N7="","",N7*I7)</x:f>
        <x:v>7040000000</x:v>
      </x:c>
      <x:c r="P7" s="17"/>
      <x:c r="Q7" s="17"/>
      <x:c r="R7" s="19" t="str">
        <x:f>IF(OR(P7="",Q7=""),"",L7*P7*Q7)</x:f>
      </x:c>
      <x:c r="S7" s="19"/>
      <x:c r="T7" s="3" t="str">
        <x:v>제품매출100%</x:v>
      </x:c>
      <x:c r="U7" s="3" t="str">
        <x:v>비만 실제 약물 접근 환자 가정. 총 비만 인구/TAM이 아님; 경쟁·약가 반영 승인범위는 높음: 승인/긍정 확증 근거. 확장·상업 성공은 별도 및 TRIUMPH-3 80주 체중 -22.6%; T2D TRIUMPH-2 -20.8%, HbA1c -1.6%p를 고려한 민감도; 객관확률·정밀rNPV아님.</x:v>
      </x:c>
      <x:c r="V7" s="3" t="str">
        <x:v>S001; S161; S162; S163</x:v>
      </x:c>
      <x:c r="W7" s="3" t="str">
        <x:v>https://investor.lilly.com/news-releases/news-release-details/lillys-triple-agonist-retatrutide-successful-two-additional
https://clinicaltrials.gov/study/NCT05882045
https://clinicaltrials.gov/study/NCT05929079
https://clinicaltrials.gov/study/NCT06662383</x:v>
      </x:c>
    </x:row>
    <x:row r="8" ht="92" customHeight="1">
      <x:c r="A8" s="3" t="str">
        <x:v>R003</x:v>
      </x:c>
      <x:c r="B8" s="3" t="str">
        <x:v>LLY</x:v>
      </x:c>
      <x:c r="C8" s="3" t="str">
        <x:v>retatrutide</x:v>
      </x:c>
      <x:c r="D8" s="3" t="str">
        <x:v>낙관적</x:v>
      </x:c>
      <x:c r="E8" s="3" t="n">
        <x:v>2030</x:v>
      </x:c>
      <x:c r="F8" s="18" t="n">
        <x:v>10000000</x:v>
      </x:c>
      <x:c r="G8" s="18" t="n">
        <x:v>6500</x:v>
      </x:c>
      <x:c r="H8" s="16" t="n">
        <x:v>0.3</x:v>
      </x:c>
      <x:c r="I8" s="16" t="n">
        <x:v>0.9</x:v>
      </x:c>
      <x:c r="J8" s="16" t="n">
        <x:v>1</x:v>
      </x:c>
      <x:c r="K8" s="19" t="n">
        <x:f>F8*G8*H8*J8</x:f>
        <x:v>19500000000</x:v>
      </x:c>
      <x:c r="L8" s="19" t="n">
        <x:f>K8*I8</x:f>
        <x:v>17550000000</x:v>
      </x:c>
      <x:c r="M8" s="19" t="n">
        <x:v>1</x:v>
      </x:c>
      <x:c r="N8" s="19" t="n">
        <x:f>IF(M8="","",K8*M8)</x:f>
        <x:v>19500000000</x:v>
      </x:c>
      <x:c r="O8" s="19" t="n">
        <x:f>IF(N8="","",N8*I8)</x:f>
        <x:v>17550000000</x:v>
      </x:c>
      <x:c r="P8" s="17"/>
      <x:c r="Q8" s="17"/>
      <x:c r="R8" s="19" t="str">
        <x:f>IF(OR(P8="",Q8=""),"",L8*P8*Q8)</x:f>
      </x:c>
      <x:c r="S8" s="19"/>
      <x:c r="T8" s="3" t="str">
        <x:v>제품매출100%</x:v>
      </x:c>
      <x:c r="U8" s="3" t="str">
        <x:v>비만 실제 약물 접근 환자 가정. 총 비만 인구/TAM이 아님; 경쟁·약가 반영 승인범위는 높음: 승인/긍정 확증 근거. 확장·상업 성공은 별도 및 TRIUMPH-3 80주 체중 -22.6%; T2D TRIUMPH-2 -20.8%, HbA1c -1.6%p를 고려한 민감도; 객관확률·정밀rNPV아님.</x:v>
      </x:c>
      <x:c r="V8" s="3" t="str">
        <x:v>S001; S161; S162; S163</x:v>
      </x:c>
      <x:c r="W8" s="3" t="str">
        <x:v>https://investor.lilly.com/news-releases/news-release-details/lillys-triple-agonist-retatrutide-successful-two-additional
https://clinicaltrials.gov/study/NCT05882045
https://clinicaltrials.gov/study/NCT05929079
https://clinicaltrials.gov/study/NCT06662383</x:v>
      </x:c>
    </x:row>
    <x:row r="9" ht="92" customHeight="1">
      <x:c r="A9" s="3" t="str">
        <x:v>R004</x:v>
      </x:c>
      <x:c r="B9" s="3" t="str">
        <x:v>NVO</x:v>
      </x:c>
      <x:c r="C9" s="3" t="str">
        <x:v>CagriSema</x:v>
      </x:c>
      <x:c r="D9" s="3" t="str">
        <x:v>보수적</x:v>
      </x:c>
      <x:c r="E9" s="3" t="n">
        <x:v>2030</x:v>
      </x:c>
      <x:c r="F9" s="18" t="n">
        <x:v>10000000</x:v>
      </x:c>
      <x:c r="G9" s="18" t="n">
        <x:v>4000</x:v>
      </x:c>
      <x:c r="H9" s="16" t="n">
        <x:v>0.05</x:v>
      </x:c>
      <x:c r="I9" s="16" t="n">
        <x:v>0.75</x:v>
      </x:c>
      <x:c r="J9" s="16" t="n">
        <x:v>0.7</x:v>
      </x:c>
      <x:c r="K9" s="19" t="n">
        <x:f>F9*G9*H9*J9</x:f>
        <x:v>1400000000</x:v>
      </x:c>
      <x:c r="L9" s="19" t="n">
        <x:f>K9*I9</x:f>
        <x:v>1050000000</x:v>
      </x:c>
      <x:c r="M9" s="19" t="n">
        <x:v>1</x:v>
      </x:c>
      <x:c r="N9" s="19" t="n">
        <x:f>IF(M9="","",K9*M9)</x:f>
        <x:v>1400000000</x:v>
      </x:c>
      <x:c r="O9" s="19" t="n">
        <x:f>IF(N9="","",N9*I9)</x:f>
        <x:v>1050000000</x:v>
      </x:c>
      <x:c r="P9" s="17"/>
      <x:c r="Q9" s="17"/>
      <x:c r="R9" s="19" t="str">
        <x:f>IF(OR(P9="",Q9=""),"",L9*P9*Q9)</x:f>
      </x:c>
      <x:c r="S9" s="19"/>
      <x:c r="T9" s="3" t="str">
        <x:v>제품매출100%</x:v>
      </x:c>
      <x:c r="U9" s="3" t="str">
        <x:v>환자·가격·침투율 모두 분석 가정; 승인·보험·경쟁에 따라 변경 승인범위는 높음: 승인/긍정 확증 근거. 확장·상업 성공은 별도 및 3상 데이터 있음; 표준 용량·추정 방식별 체중효과 구분 필요를 고려한 민감도; 객관확률·정밀rNPV아님.</x:v>
      </x:c>
      <x:c r="V9" s="3" t="str">
        <x:v>S104; S167</x:v>
      </x:c>
      <x:c r="W9" s="3" t="str">
        <x:v>https://www.novonordisk.com/content/dam/nncorp/global/en/investors/pdfs/financial-results/2026/Q2-2026-Full%20presentation.pdf
https://clinicaltrials.gov/study/NCT06534411</x:v>
      </x:c>
    </x:row>
    <x:row r="10" ht="92" customHeight="1">
      <x:c r="A10" s="3" t="str">
        <x:v>R005</x:v>
      </x:c>
      <x:c r="B10" s="3" t="str">
        <x:v>NVO</x:v>
      </x:c>
      <x:c r="C10" s="3" t="str">
        <x:v>CagriSema</x:v>
      </x:c>
      <x:c r="D10" s="3" t="str">
        <x:v>기준</x:v>
      </x:c>
      <x:c r="E10" s="3" t="n">
        <x:v>2030</x:v>
      </x:c>
      <x:c r="F10" s="18" t="n">
        <x:v>10000000</x:v>
      </x:c>
      <x:c r="G10" s="18" t="n">
        <x:v>5000</x:v>
      </x:c>
      <x:c r="H10" s="16" t="n">
        <x:v>0.1</x:v>
      </x:c>
      <x:c r="I10" s="16" t="n">
        <x:v>0.85</x:v>
      </x:c>
      <x:c r="J10" s="16" t="n">
        <x:v>0.9</x:v>
      </x:c>
      <x:c r="K10" s="19" t="n">
        <x:f>F10*G10*H10*J10</x:f>
        <x:v>4500000000</x:v>
      </x:c>
      <x:c r="L10" s="19" t="n">
        <x:f>K10*I10</x:f>
        <x:v>3825000000</x:v>
      </x:c>
      <x:c r="M10" s="19" t="n">
        <x:v>1</x:v>
      </x:c>
      <x:c r="N10" s="19" t="n">
        <x:f>IF(M10="","",K10*M10)</x:f>
        <x:v>4500000000</x:v>
      </x:c>
      <x:c r="O10" s="19" t="n">
        <x:f>IF(N10="","",N10*I10)</x:f>
        <x:v>3825000000</x:v>
      </x:c>
      <x:c r="P10" s="17"/>
      <x:c r="Q10" s="17"/>
      <x:c r="R10" s="19" t="str">
        <x:f>IF(OR(P10="",Q10=""),"",L10*P10*Q10)</x:f>
      </x:c>
      <x:c r="S10" s="19"/>
      <x:c r="T10" s="3" t="str">
        <x:v>제품매출100%</x:v>
      </x:c>
      <x:c r="U10" s="3" t="str">
        <x:v>환자·가격·침투율 모두 분석 가정; 승인·보험·경쟁에 따라 변경 승인범위는 높음: 승인/긍정 확증 근거. 확장·상업 성공은 별도 및 3상 데이터 있음; 표준 용량·추정 방식별 체중효과 구분 필요를 고려한 민감도; 객관확률·정밀rNPV아님.</x:v>
      </x:c>
      <x:c r="V10" s="3" t="str">
        <x:v>S104; S167</x:v>
      </x:c>
      <x:c r="W10" s="3" t="str">
        <x:v>https://www.novonordisk.com/content/dam/nncorp/global/en/investors/pdfs/financial-results/2026/Q2-2026-Full%20presentation.pdf
https://clinicaltrials.gov/study/NCT06534411</x:v>
      </x:c>
    </x:row>
    <x:row r="11" ht="92" customHeight="1">
      <x:c r="A11" s="3" t="str">
        <x:v>R006</x:v>
      </x:c>
      <x:c r="B11" s="3" t="str">
        <x:v>NVO</x:v>
      </x:c>
      <x:c r="C11" s="3" t="str">
        <x:v>CagriSema</x:v>
      </x:c>
      <x:c r="D11" s="3" t="str">
        <x:v>낙관적</x:v>
      </x:c>
      <x:c r="E11" s="3" t="n">
        <x:v>2030</x:v>
      </x:c>
      <x:c r="F11" s="18" t="n">
        <x:v>10000000</x:v>
      </x:c>
      <x:c r="G11" s="18" t="n">
        <x:v>6000</x:v>
      </x:c>
      <x:c r="H11" s="16" t="n">
        <x:v>0.18</x:v>
      </x:c>
      <x:c r="I11" s="16" t="n">
        <x:v>0.9</x:v>
      </x:c>
      <x:c r="J11" s="16" t="n">
        <x:v>1</x:v>
      </x:c>
      <x:c r="K11" s="19" t="n">
        <x:f>F11*G11*H11*J11</x:f>
        <x:v>10800000000</x:v>
      </x:c>
      <x:c r="L11" s="19" t="n">
        <x:f>K11*I11</x:f>
        <x:v>9720000000</x:v>
      </x:c>
      <x:c r="M11" s="19" t="n">
        <x:v>1</x:v>
      </x:c>
      <x:c r="N11" s="19" t="n">
        <x:f>IF(M11="","",K11*M11)</x:f>
        <x:v>10800000000</x:v>
      </x:c>
      <x:c r="O11" s="19" t="n">
        <x:f>IF(N11="","",N11*I11)</x:f>
        <x:v>9720000000</x:v>
      </x:c>
      <x:c r="P11" s="17"/>
      <x:c r="Q11" s="17"/>
      <x:c r="R11" s="19" t="str">
        <x:f>IF(OR(P11="",Q11=""),"",L11*P11*Q11)</x:f>
      </x:c>
      <x:c r="S11" s="19"/>
      <x:c r="T11" s="3" t="str">
        <x:v>제품매출100%</x:v>
      </x:c>
      <x:c r="U11" s="3" t="str">
        <x:v>환자·가격·침투율 모두 분석 가정; 승인·보험·경쟁에 따라 변경 승인범위는 높음: 승인/긍정 확증 근거. 확장·상업 성공은 별도 및 3상 데이터 있음; 표준 용량·추정 방식별 체중효과 구분 필요를 고려한 민감도; 객관확률·정밀rNPV아님.</x:v>
      </x:c>
      <x:c r="V11" s="3" t="str">
        <x:v>S104; S167</x:v>
      </x:c>
      <x:c r="W11" s="3" t="str">
        <x:v>https://www.novonordisk.com/content/dam/nncorp/global/en/investors/pdfs/financial-results/2026/Q2-2026-Full%20presentation.pdf
https://clinicaltrials.gov/study/NCT06534411</x:v>
      </x:c>
    </x:row>
    <x:row r="12" ht="92" customHeight="1">
      <x:c r="A12" s="3" t="str">
        <x:v>R007</x:v>
      </x:c>
      <x:c r="B12" s="3" t="str">
        <x:v>MRK</x:v>
      </x:c>
      <x:c r="C12" s="3" t="str">
        <x:v>sacituzumab tirumotecan / sac-TMT</x:v>
      </x:c>
      <x:c r="D12" s="3" t="str">
        <x:v>보수적</x:v>
      </x:c>
      <x:c r="E12" s="3" t="n">
        <x:v>2030</x:v>
      </x:c>
      <x:c r="F12" s="18" t="n">
        <x:v>50000</x:v>
      </x:c>
      <x:c r="G12" s="18" t="n">
        <x:v>50000</x:v>
      </x:c>
      <x:c r="H12" s="16" t="n">
        <x:v>0.1</x:v>
      </x:c>
      <x:c r="I12" s="16" t="n">
        <x:v>0.6</x:v>
      </x:c>
      <x:c r="J12" s="16" t="n">
        <x:v>0.4</x:v>
      </x:c>
      <x:c r="K12" s="19" t="n">
        <x:f>F12*G12*H12*J12</x:f>
        <x:v>100000000</x:v>
      </x:c>
      <x:c r="L12" s="19" t="n">
        <x:f>K12*I12</x:f>
        <x:v>60000000</x:v>
      </x:c>
      <x:c r="M12" s="19"/>
      <x:c r="N12" s="19" t="str">
        <x:f>IF(M12="","",K12*M12)</x:f>
      </x:c>
      <x:c r="O12" s="19" t="str">
        <x:f>IF(N12="","",N12*I12)</x:f>
      </x:c>
      <x:c r="P12" s="17"/>
      <x:c r="Q12" s="17"/>
      <x:c r="R12" s="19" t="str">
        <x:f>IF(OR(P12="",Q12=""),"",L12*P12*Q12)</x:f>
      </x:c>
      <x:c r="S12" s="19"/>
      <x:c r="T12" s="3" t="str">
        <x:v>Merck 해당지역 제품매출; Kelun 지급 의무 미반영</x:v>
      </x:c>
      <x:c r="U12" s="3" t="str">
        <x:v>환자·가격·침투율 모두 분석 가정; 승인·보험·경쟁에 따라 변경 승인범위는 높음: 승인/긍정 확증 근거. 확장·상업 성공은 별도 및 회사 Q2 주요 확증 성공 공지; 효능 수치 미추출를 고려한 민감도; 객관확률·정밀rNPV아님.</x:v>
      </x:c>
      <x:c r="V12" s="3" t="str">
        <x:v>S005</x:v>
      </x:c>
      <x:c r="W12" s="3" t="str">
        <x:v>https://www.merck.com/news/merck-highlights-key-regulatory-and-clinical-milestones-across-broad-diverse-pipeline/</x:v>
      </x:c>
    </x:row>
    <x:row r="13" ht="92" customHeight="1">
      <x:c r="A13" s="3" t="str">
        <x:v>R008</x:v>
      </x:c>
      <x:c r="B13" s="3" t="str">
        <x:v>MRK</x:v>
      </x:c>
      <x:c r="C13" s="3" t="str">
        <x:v>sacituzumab tirumotecan / sac-TMT</x:v>
      </x:c>
      <x:c r="D13" s="3" t="str">
        <x:v>기준</x:v>
      </x:c>
      <x:c r="E13" s="3" t="n">
        <x:v>2030</x:v>
      </x:c>
      <x:c r="F13" s="18" t="n">
        <x:v>100000</x:v>
      </x:c>
      <x:c r="G13" s="18" t="n">
        <x:v>65000</x:v>
      </x:c>
      <x:c r="H13" s="16" t="n">
        <x:v>0.2</x:v>
      </x:c>
      <x:c r="I13" s="16" t="n">
        <x:v>0.75</x:v>
      </x:c>
      <x:c r="J13" s="16" t="n">
        <x:v>0.6</x:v>
      </x:c>
      <x:c r="K13" s="19" t="n">
        <x:f>F13*G13*H13*J13</x:f>
        <x:v>780000000</x:v>
      </x:c>
      <x:c r="L13" s="19" t="n">
        <x:f>K13*I13</x:f>
        <x:v>585000000</x:v>
      </x:c>
      <x:c r="M13" s="19"/>
      <x:c r="N13" s="19" t="str">
        <x:f>IF(M13="","",K13*M13)</x:f>
      </x:c>
      <x:c r="O13" s="19" t="str">
        <x:f>IF(N13="","",N13*I13)</x:f>
      </x:c>
      <x:c r="P13" s="17"/>
      <x:c r="Q13" s="17"/>
      <x:c r="R13" s="19" t="str">
        <x:f>IF(OR(P13="",Q13=""),"",L13*P13*Q13)</x:f>
      </x:c>
      <x:c r="S13" s="19"/>
      <x:c r="T13" s="3" t="str">
        <x:v>Merck 해당지역 제품매출; Kelun 지급 의무 미반영</x:v>
      </x:c>
      <x:c r="U13" s="3" t="str">
        <x:v>환자·가격·침투율 모두 분석 가정; 승인·보험·경쟁에 따라 변경 승인범위는 높음: 승인/긍정 확증 근거. 확장·상업 성공은 별도 및 회사 Q2 주요 확증 성공 공지; 효능 수치 미추출를 고려한 민감도; 객관확률·정밀rNPV아님.</x:v>
      </x:c>
      <x:c r="V13" s="3" t="str">
        <x:v>S005</x:v>
      </x:c>
      <x:c r="W13" s="3" t="str">
        <x:v>https://www.merck.com/news/merck-highlights-key-regulatory-and-clinical-milestones-across-broad-diverse-pipeline/</x:v>
      </x:c>
    </x:row>
    <x:row r="14" ht="92" customHeight="1">
      <x:c r="A14" s="3" t="str">
        <x:v>R009</x:v>
      </x:c>
      <x:c r="B14" s="3" t="str">
        <x:v>MRK</x:v>
      </x:c>
      <x:c r="C14" s="3" t="str">
        <x:v>sacituzumab tirumotecan / sac-TMT</x:v>
      </x:c>
      <x:c r="D14" s="3" t="str">
        <x:v>낙관적</x:v>
      </x:c>
      <x:c r="E14" s="3" t="n">
        <x:v>2030</x:v>
      </x:c>
      <x:c r="F14" s="18" t="n">
        <x:v>180000</x:v>
      </x:c>
      <x:c r="G14" s="18" t="n">
        <x:v>80000</x:v>
      </x:c>
      <x:c r="H14" s="16" t="n">
        <x:v>0.3</x:v>
      </x:c>
      <x:c r="I14" s="16" t="n">
        <x:v>0.85</x:v>
      </x:c>
      <x:c r="J14" s="16" t="n">
        <x:v>0.8</x:v>
      </x:c>
      <x:c r="K14" s="19" t="n">
        <x:f>F14*G14*H14*J14</x:f>
        <x:v>3456000000</x:v>
      </x:c>
      <x:c r="L14" s="19" t="n">
        <x:f>K14*I14</x:f>
        <x:v>2937600000</x:v>
      </x:c>
      <x:c r="M14" s="19"/>
      <x:c r="N14" s="19" t="str">
        <x:f>IF(M14="","",K14*M14)</x:f>
      </x:c>
      <x:c r="O14" s="19" t="str">
        <x:f>IF(N14="","",N14*I14)</x:f>
      </x:c>
      <x:c r="P14" s="17"/>
      <x:c r="Q14" s="17"/>
      <x:c r="R14" s="19" t="str">
        <x:f>IF(OR(P14="",Q14=""),"",L14*P14*Q14)</x:f>
      </x:c>
      <x:c r="S14" s="19"/>
      <x:c r="T14" s="3" t="str">
        <x:v>Merck 해당지역 제품매출; Kelun 지급 의무 미반영</x:v>
      </x:c>
      <x:c r="U14" s="3" t="str">
        <x:v>환자·가격·침투율 모두 분석 가정; 승인·보험·경쟁에 따라 변경 승인범위는 높음: 승인/긍정 확증 근거. 확장·상업 성공은 별도 및 회사 Q2 주요 확증 성공 공지; 효능 수치 미추출를 고려한 민감도; 객관확률·정밀rNPV아님.</x:v>
      </x:c>
      <x:c r="V14" s="3" t="str">
        <x:v>S005</x:v>
      </x:c>
      <x:c r="W14" s="3" t="str">
        <x:v>https://www.merck.com/news/merck-highlights-key-regulatory-and-clinical-milestones-across-broad-diverse-pipeline/</x:v>
      </x:c>
    </x:row>
    <x:row r="15" ht="92" customHeight="1">
      <x:c r="A15" s="3" t="str">
        <x:v>R010</x:v>
      </x:c>
      <x:c r="B15" s="3" t="str">
        <x:v>BMY</x:v>
      </x:c>
      <x:c r="C15" s="3" t="str">
        <x:v>mezigdomide</x:v>
      </x:c>
      <x:c r="D15" s="3" t="str">
        <x:v>보수적</x:v>
      </x:c>
      <x:c r="E15" s="3" t="n">
        <x:v>2030</x:v>
      </x:c>
      <x:c r="F15" s="18" t="n">
        <x:v>40000</x:v>
      </x:c>
      <x:c r="G15" s="18" t="n">
        <x:v>45000</x:v>
      </x:c>
      <x:c r="H15" s="16" t="n">
        <x:v>0.08</x:v>
      </x:c>
      <x:c r="I15" s="16" t="n">
        <x:v>0.75</x:v>
      </x:c>
      <x:c r="J15" s="16" t="n">
        <x:v>0.5</x:v>
      </x:c>
      <x:c r="K15" s="19" t="n">
        <x:f>F15*G15*H15*J15</x:f>
        <x:v>72000000</x:v>
      </x:c>
      <x:c r="L15" s="19" t="n">
        <x:f>K15*I15</x:f>
        <x:v>54000000</x:v>
      </x:c>
      <x:c r="M15" s="19" t="n">
        <x:v>1</x:v>
      </x:c>
      <x:c r="N15" s="19" t="n">
        <x:f>IF(M15="","",K15*M15)</x:f>
        <x:v>72000000</x:v>
      </x:c>
      <x:c r="O15" s="19" t="n">
        <x:f>IF(N15="","",N15*I15)</x:f>
        <x:v>54000000</x:v>
      </x:c>
      <x:c r="P15" s="17"/>
      <x:c r="Q15" s="17"/>
      <x:c r="R15" s="19" t="str">
        <x:f>IF(OR(P15="",Q15=""),"",L15*P15*Q15)</x:f>
      </x:c>
      <x:c r="S15" s="19"/>
      <x:c r="T15" s="3" t="str">
        <x:v>제품매출100%</x:v>
      </x:c>
      <x:c r="U15" s="3" t="str">
        <x:v>환자·가격·침투율 모두 분석 가정; 승인·보험·경쟁에 따라 변경 승인범위는 높음: 승인/긍정 확증 근거. 확장·상업 성공은 별도 및 확증자료 기반 FDA 접수; 정확 효능 수치 본조사 미추출를 고려한 민감도; 객관확률·정밀rNPV아님.</x:v>
      </x:c>
      <x:c r="V15" s="3" t="str">
        <x:v>S007; S173; S174</x:v>
      </x:c>
      <x:c r="W15" s="3" t="str">
        <x:v>https://www.bms.com/assets/bms/us/en-us/pdf/investor-info/doc_financials/quarterly_reports/2026/ghBMY-Q2-2026-Earnings-Press-Release.pdf
https://clinicaltrials.gov/study/NCT05552976
https://clinicaltrials.gov/study/NCT05519085</x:v>
      </x:c>
    </x:row>
    <x:row r="16" ht="92" customHeight="1">
      <x:c r="A16" s="3" t="str">
        <x:v>R011</x:v>
      </x:c>
      <x:c r="B16" s="3" t="str">
        <x:v>BMY</x:v>
      </x:c>
      <x:c r="C16" s="3" t="str">
        <x:v>mezigdomide</x:v>
      </x:c>
      <x:c r="D16" s="3" t="str">
        <x:v>기준</x:v>
      </x:c>
      <x:c r="E16" s="3" t="n">
        <x:v>2030</x:v>
      </x:c>
      <x:c r="F16" s="18" t="n">
        <x:v>70000</x:v>
      </x:c>
      <x:c r="G16" s="18" t="n">
        <x:v>60000</x:v>
      </x:c>
      <x:c r="H16" s="16" t="n">
        <x:v>0.18</x:v>
      </x:c>
      <x:c r="I16" s="16" t="n">
        <x:v>0.85</x:v>
      </x:c>
      <x:c r="J16" s="16" t="n">
        <x:v>0.7</x:v>
      </x:c>
      <x:c r="K16" s="19" t="n">
        <x:f>F16*G16*H16*J16</x:f>
        <x:v>529199999.99999994</x:v>
      </x:c>
      <x:c r="L16" s="19" t="n">
        <x:f>K16*I16</x:f>
        <x:v>449819999.99999994</x:v>
      </x:c>
      <x:c r="M16" s="19" t="n">
        <x:v>1</x:v>
      </x:c>
      <x:c r="N16" s="19" t="n">
        <x:f>IF(M16="","",K16*M16)</x:f>
        <x:v>529199999.99999994</x:v>
      </x:c>
      <x:c r="O16" s="19" t="n">
        <x:f>IF(N16="","",N16*I16)</x:f>
        <x:v>449819999.99999994</x:v>
      </x:c>
      <x:c r="P16" s="17"/>
      <x:c r="Q16" s="17"/>
      <x:c r="R16" s="19" t="str">
        <x:f>IF(OR(P16="",Q16=""),"",L16*P16*Q16)</x:f>
      </x:c>
      <x:c r="S16" s="19"/>
      <x:c r="T16" s="3" t="str">
        <x:v>제품매출100%</x:v>
      </x:c>
      <x:c r="U16" s="3" t="str">
        <x:v>환자·가격·침투율 모두 분석 가정; 승인·보험·경쟁에 따라 변경 승인범위는 높음: 승인/긍정 확증 근거. 확장·상업 성공은 별도 및 확증자료 기반 FDA 접수; 정확 효능 수치 본조사 미추출를 고려한 민감도; 객관확률·정밀rNPV아님.</x:v>
      </x:c>
      <x:c r="V16" s="3" t="str">
        <x:v>S007; S173; S174</x:v>
      </x:c>
      <x:c r="W16" s="3" t="str">
        <x:v>https://www.bms.com/assets/bms/us/en-us/pdf/investor-info/doc_financials/quarterly_reports/2026/ghBMY-Q2-2026-Earnings-Press-Release.pdf
https://clinicaltrials.gov/study/NCT05552976
https://clinicaltrials.gov/study/NCT05519085</x:v>
      </x:c>
    </x:row>
    <x:row r="17" ht="92" customHeight="1">
      <x:c r="A17" s="3" t="str">
        <x:v>R012</x:v>
      </x:c>
      <x:c r="B17" s="3" t="str">
        <x:v>BMY</x:v>
      </x:c>
      <x:c r="C17" s="3" t="str">
        <x:v>mezigdomide</x:v>
      </x:c>
      <x:c r="D17" s="3" t="str">
        <x:v>낙관적</x:v>
      </x:c>
      <x:c r="E17" s="3" t="n">
        <x:v>2030</x:v>
      </x:c>
      <x:c r="F17" s="18" t="n">
        <x:v>100000</x:v>
      </x:c>
      <x:c r="G17" s="18" t="n">
        <x:v>80000</x:v>
      </x:c>
      <x:c r="H17" s="16" t="n">
        <x:v>0.28</x:v>
      </x:c>
      <x:c r="I17" s="16" t="n">
        <x:v>0.9</x:v>
      </x:c>
      <x:c r="J17" s="16" t="n">
        <x:v>0.9</x:v>
      </x:c>
      <x:c r="K17" s="19" t="n">
        <x:f>F17*G17*H17*J17</x:f>
        <x:v>2016000000</x:v>
      </x:c>
      <x:c r="L17" s="19" t="n">
        <x:f>K17*I17</x:f>
        <x:v>1814400000</x:v>
      </x:c>
      <x:c r="M17" s="19" t="n">
        <x:v>1</x:v>
      </x:c>
      <x:c r="N17" s="19" t="n">
        <x:f>IF(M17="","",K17*M17)</x:f>
        <x:v>2016000000</x:v>
      </x:c>
      <x:c r="O17" s="19" t="n">
        <x:f>IF(N17="","",N17*I17)</x:f>
        <x:v>1814400000</x:v>
      </x:c>
      <x:c r="P17" s="17"/>
      <x:c r="Q17" s="17"/>
      <x:c r="R17" s="19" t="str">
        <x:f>IF(OR(P17="",Q17=""),"",L17*P17*Q17)</x:f>
      </x:c>
      <x:c r="S17" s="19"/>
      <x:c r="T17" s="3" t="str">
        <x:v>제품매출100%</x:v>
      </x:c>
      <x:c r="U17" s="3" t="str">
        <x:v>환자·가격·침투율 모두 분석 가정; 승인·보험·경쟁에 따라 변경 승인범위는 높음: 승인/긍정 확증 근거. 확장·상업 성공은 별도 및 확증자료 기반 FDA 접수; 정확 효능 수치 본조사 미추출를 고려한 민감도; 객관확률·정밀rNPV아님.</x:v>
      </x:c>
      <x:c r="V17" s="3" t="str">
        <x:v>S007; S173; S174</x:v>
      </x:c>
      <x:c r="W17" s="3" t="str">
        <x:v>https://www.bms.com/assets/bms/us/en-us/pdf/investor-info/doc_financials/quarterly_reports/2026/ghBMY-Q2-2026-Earnings-Press-Release.pdf
https://clinicaltrials.gov/study/NCT05552976
https://clinicaltrials.gov/study/NCT05519085</x:v>
      </x:c>
    </x:row>
    <x:row r="18" ht="92" customHeight="1">
      <x:c r="A18" s="3" t="str">
        <x:v>R013</x:v>
      </x:c>
      <x:c r="B18" s="3" t="str">
        <x:v>PFE</x:v>
      </x:c>
      <x:c r="C18" s="3" t="str">
        <x:v>berobenatide / PF-3944</x:v>
      </x:c>
      <x:c r="D18" s="3" t="str">
        <x:v>보수적</x:v>
      </x:c>
      <x:c r="E18" s="3" t="n">
        <x:v>2030</x:v>
      </x:c>
      <x:c r="F18" s="18" t="n">
        <x:v>10000000</x:v>
      </x:c>
      <x:c r="G18" s="18" t="n">
        <x:v>3500</x:v>
      </x:c>
      <x:c r="H18" s="16" t="n">
        <x:v>0.02</x:v>
      </x:c>
      <x:c r="I18" s="16" t="n">
        <x:v>0.35</x:v>
      </x:c>
      <x:c r="J18" s="16" t="n">
        <x:v>0.3</x:v>
      </x:c>
      <x:c r="K18" s="19" t="n">
        <x:f>F18*G18*H18*J18</x:f>
        <x:v>210000000</x:v>
      </x:c>
      <x:c r="L18" s="19" t="n">
        <x:f>K18*I18</x:f>
        <x:v>73500000</x:v>
      </x:c>
      <x:c r="M18" s="19" t="n">
        <x:v>1</x:v>
      </x:c>
      <x:c r="N18" s="19" t="n">
        <x:f>IF(M18="","",K18*M18)</x:f>
        <x:v>210000000</x:v>
      </x:c>
      <x:c r="O18" s="19" t="n">
        <x:f>IF(N18="","",N18*I18)</x:f>
        <x:v>73500000</x:v>
      </x:c>
      <x:c r="P18" s="17"/>
      <x:c r="Q18" s="17"/>
      <x:c r="R18" s="19" t="str">
        <x:f>IF(OR(P18="",Q18=""),"",L18*P18*Q18)</x:f>
      </x:c>
      <x:c r="S18" s="19"/>
      <x:c r="T18" s="3" t="str">
        <x:v>제품매출100%</x:v>
      </x:c>
      <x:c r="U18" s="3" t="str">
        <x:v>환자·가격·침투율 모두 분석 가정; 승인·보험·경쟁에 따라 변경 승인범위는 중간: 인간 근거 있으나 확증·안전성 필요 및 월 GLP-1 2b 근거; 2026-06 회사 VESPER6 모집 개방 확인. 3상 결과·장기 중단률 필요를 고려한 민감도; 객관확률·정밀rNPV아님.</x:v>
      </x:c>
      <x:c r="V18" s="3" t="str">
        <x:v>S009; S147; S179; S180</x:v>
      </x:c>
      <x:c r="W18" s="3" t="str">
        <x:v>https://www.sec.gov/Archives/edgar/data/78003/000007800326000094/pfe-6282026xex99.htm
https://www.pfizer.com/science/drug-product-pipeline?developement_phase=phase_3
https://clinicaltrials.gov/study/NCT07595549
https://clinicaltrials.gov/study/NCT07823608</x:v>
      </x:c>
    </x:row>
    <x:row r="19" ht="92" customHeight="1">
      <x:c r="A19" s="3" t="str">
        <x:v>R014</x:v>
      </x:c>
      <x:c r="B19" s="3" t="str">
        <x:v>PFE</x:v>
      </x:c>
      <x:c r="C19" s="3" t="str">
        <x:v>berobenatide / PF-3944</x:v>
      </x:c>
      <x:c r="D19" s="3" t="str">
        <x:v>기준</x:v>
      </x:c>
      <x:c r="E19" s="3" t="n">
        <x:v>2030</x:v>
      </x:c>
      <x:c r="F19" s="18" t="n">
        <x:v>10000000</x:v>
      </x:c>
      <x:c r="G19" s="18" t="n">
        <x:v>5000</x:v>
      </x:c>
      <x:c r="H19" s="16" t="n">
        <x:v>0.06</x:v>
      </x:c>
      <x:c r="I19" s="16" t="n">
        <x:v>0.5</x:v>
      </x:c>
      <x:c r="J19" s="16" t="n">
        <x:v>0.5</x:v>
      </x:c>
      <x:c r="K19" s="19" t="n">
        <x:f>F19*G19*H19*J19</x:f>
        <x:v>1500000000</x:v>
      </x:c>
      <x:c r="L19" s="19" t="n">
        <x:f>K19*I19</x:f>
        <x:v>750000000</x:v>
      </x:c>
      <x:c r="M19" s="19" t="n">
        <x:v>1</x:v>
      </x:c>
      <x:c r="N19" s="19" t="n">
        <x:f>IF(M19="","",K19*M19)</x:f>
        <x:v>1500000000</x:v>
      </x:c>
      <x:c r="O19" s="19" t="n">
        <x:f>IF(N19="","",N19*I19)</x:f>
        <x:v>750000000</x:v>
      </x:c>
      <x:c r="P19" s="17"/>
      <x:c r="Q19" s="17"/>
      <x:c r="R19" s="19" t="str">
        <x:f>IF(OR(P19="",Q19=""),"",L19*P19*Q19)</x:f>
      </x:c>
      <x:c r="S19" s="19"/>
      <x:c r="T19" s="3" t="str">
        <x:v>제품매출100%</x:v>
      </x:c>
      <x:c r="U19" s="3" t="str">
        <x:v>환자·가격·침투율 모두 분석 가정; 승인·보험·경쟁에 따라 변경 승인범위는 중간: 인간 근거 있으나 확증·안전성 필요 및 월 GLP-1 2b 근거; 2026-06 회사 VESPER6 모집 개방 확인. 3상 결과·장기 중단률 필요를 고려한 민감도; 객관확률·정밀rNPV아님.</x:v>
      </x:c>
      <x:c r="V19" s="3" t="str">
        <x:v>S009; S147; S179; S180</x:v>
      </x:c>
      <x:c r="W19" s="3" t="str">
        <x:v>https://www.sec.gov/Archives/edgar/data/78003/000007800326000094/pfe-6282026xex99.htm
https://www.pfizer.com/science/drug-product-pipeline?developement_phase=phase_3
https://clinicaltrials.gov/study/NCT07595549
https://clinicaltrials.gov/study/NCT07823608</x:v>
      </x:c>
    </x:row>
    <x:row r="20" ht="92" customHeight="1">
      <x:c r="A20" s="3" t="str">
        <x:v>R015</x:v>
      </x:c>
      <x:c r="B20" s="3" t="str">
        <x:v>PFE</x:v>
      </x:c>
      <x:c r="C20" s="3" t="str">
        <x:v>berobenatide / PF-3944</x:v>
      </x:c>
      <x:c r="D20" s="3" t="str">
        <x:v>낙관적</x:v>
      </x:c>
      <x:c r="E20" s="3" t="n">
        <x:v>2030</x:v>
      </x:c>
      <x:c r="F20" s="18" t="n">
        <x:v>10000000</x:v>
      </x:c>
      <x:c r="G20" s="18" t="n">
        <x:v>6000</x:v>
      </x:c>
      <x:c r="H20" s="16" t="n">
        <x:v>0.12</x:v>
      </x:c>
      <x:c r="I20" s="16" t="n">
        <x:v>0.65</x:v>
      </x:c>
      <x:c r="J20" s="16" t="n">
        <x:v>0.7</x:v>
      </x:c>
      <x:c r="K20" s="19" t="n">
        <x:f>F20*G20*H20*J20</x:f>
        <x:v>5040000000</x:v>
      </x:c>
      <x:c r="L20" s="19" t="n">
        <x:f>K20*I20</x:f>
        <x:v>3276000000</x:v>
      </x:c>
      <x:c r="M20" s="19" t="n">
        <x:v>1</x:v>
      </x:c>
      <x:c r="N20" s="19" t="n">
        <x:f>IF(M20="","",K20*M20)</x:f>
        <x:v>5040000000</x:v>
      </x:c>
      <x:c r="O20" s="19" t="n">
        <x:f>IF(N20="","",N20*I20)</x:f>
        <x:v>3276000000</x:v>
      </x:c>
      <x:c r="P20" s="17"/>
      <x:c r="Q20" s="17"/>
      <x:c r="R20" s="19" t="str">
        <x:f>IF(OR(P20="",Q20=""),"",L20*P20*Q20)</x:f>
      </x:c>
      <x:c r="S20" s="19"/>
      <x:c r="T20" s="3" t="str">
        <x:v>제품매출100%</x:v>
      </x:c>
      <x:c r="U20" s="3" t="str">
        <x:v>환자·가격·침투율 모두 분석 가정; 승인·보험·경쟁에 따라 변경 승인범위는 중간: 인간 근거 있으나 확증·안전성 필요 및 월 GLP-1 2b 근거; 2026-06 회사 VESPER6 모집 개방 확인. 3상 결과·장기 중단률 필요를 고려한 민감도; 객관확률·정밀rNPV아님.</x:v>
      </x:c>
      <x:c r="V20" s="3" t="str">
        <x:v>S009; S147; S179; S180</x:v>
      </x:c>
      <x:c r="W20" s="3" t="str">
        <x:v>https://www.sec.gov/Archives/edgar/data/78003/000007800326000094/pfe-6282026xex99.htm
https://www.pfizer.com/science/drug-product-pipeline?developement_phase=phase_3
https://clinicaltrials.gov/study/NCT07595549
https://clinicaltrials.gov/study/NCT07823608</x:v>
      </x:c>
    </x:row>
    <x:row r="21" ht="92" customHeight="1">
      <x:c r="A21" s="3" t="str">
        <x:v>R016</x:v>
      </x:c>
      <x:c r="B21" s="3" t="str">
        <x:v>REGN</x:v>
      </x:c>
      <x:c r="C21" s="3" t="str">
        <x:v>cemdisiran</x:v>
      </x:c>
      <x:c r="D21" s="3" t="str">
        <x:v>보수적</x:v>
      </x:c>
      <x:c r="E21" s="3" t="n">
        <x:v>2030</x:v>
      </x:c>
      <x:c r="F21" s="18" t="n">
        <x:v>30000</x:v>
      </x:c>
      <x:c r="G21" s="18" t="n">
        <x:v>50000</x:v>
      </x:c>
      <x:c r="H21" s="16" t="n">
        <x:v>0.08</x:v>
      </x:c>
      <x:c r="I21" s="16" t="n">
        <x:v>0.75</x:v>
      </x:c>
      <x:c r="J21" s="16" t="n">
        <x:v>0.7</x:v>
      </x:c>
      <x:c r="K21" s="19" t="n">
        <x:f>F21*G21*H21*J21</x:f>
        <x:v>84000000</x:v>
      </x:c>
      <x:c r="L21" s="19" t="n">
        <x:f>K21*I21</x:f>
        <x:v>63000000</x:v>
      </x:c>
      <x:c r="M21" s="19"/>
      <x:c r="N21" s="19" t="str">
        <x:f>IF(M21="","",K21*M21)</x:f>
      </x:c>
      <x:c r="O21" s="19" t="str">
        <x:f>IF(N21="","",N21*I21)</x:f>
      </x:c>
      <x:c r="P21" s="17"/>
      <x:c r="Q21" s="17"/>
      <x:c r="R21" s="19" t="str">
        <x:f>IF(OR(P21="",Q21=""),"",L21*P21*Q21)</x:f>
      </x:c>
      <x:c r="S21" s="19"/>
      <x:c r="T21" s="3" t="str">
        <x:v>Regeneron gross 제품권; Alnylam 계약지급 미확인</x:v>
      </x:c>
      <x:c r="U21" s="3" t="str">
        <x:v>환자·가격·침투율 모두 분석 가정; 승인·보험·경쟁에 따라 변경 승인범위는 높음: 승인/긍정 확증 근거. 확장·상업 성공은 별도 및 q12주 투여; 허가자료 기반, 정확 비교효과 본조사 미추출를 고려한 민감도; 객관확률·정밀rNPV아님.</x:v>
      </x:c>
      <x:c r="V21" s="3" t="str">
        <x:v>S110</x:v>
      </x:c>
      <x:c r="W21" s="3" t="str">
        <x:v>https://investor.regeneron.com/news-releases/news-release-details/cemdisiran-regulatory-submissions-accepted-review-fda-and-ema</x:v>
      </x:c>
    </x:row>
    <x:row r="22" ht="92" customHeight="1">
      <x:c r="A22" s="3" t="str">
        <x:v>R017</x:v>
      </x:c>
      <x:c r="B22" s="3" t="str">
        <x:v>REGN</x:v>
      </x:c>
      <x:c r="C22" s="3" t="str">
        <x:v>cemdisiran</x:v>
      </x:c>
      <x:c r="D22" s="3" t="str">
        <x:v>기준</x:v>
      </x:c>
      <x:c r="E22" s="3" t="n">
        <x:v>2030</x:v>
      </x:c>
      <x:c r="F22" s="18" t="n">
        <x:v>50000</x:v>
      </x:c>
      <x:c r="G22" s="18" t="n">
        <x:v>70000</x:v>
      </x:c>
      <x:c r="H22" s="16" t="n">
        <x:v>0.18</x:v>
      </x:c>
      <x:c r="I22" s="16" t="n">
        <x:v>0.85</x:v>
      </x:c>
      <x:c r="J22" s="16" t="n">
        <x:v>0.8</x:v>
      </x:c>
      <x:c r="K22" s="19" t="n">
        <x:f>F22*G22*H22*J22</x:f>
        <x:v>504000000</x:v>
      </x:c>
      <x:c r="L22" s="19" t="n">
        <x:f>K22*I22</x:f>
        <x:v>428400000</x:v>
      </x:c>
      <x:c r="M22" s="19"/>
      <x:c r="N22" s="19" t="str">
        <x:f>IF(M22="","",K22*M22)</x:f>
      </x:c>
      <x:c r="O22" s="19" t="str">
        <x:f>IF(N22="","",N22*I22)</x:f>
      </x:c>
      <x:c r="P22" s="17"/>
      <x:c r="Q22" s="17"/>
      <x:c r="R22" s="19" t="str">
        <x:f>IF(OR(P22="",Q22=""),"",L22*P22*Q22)</x:f>
      </x:c>
      <x:c r="S22" s="19"/>
      <x:c r="T22" s="3" t="str">
        <x:v>Regeneron gross 제품권; Alnylam 계약지급 미확인</x:v>
      </x:c>
      <x:c r="U22" s="3" t="str">
        <x:v>환자·가격·침투율 모두 분석 가정; 승인·보험·경쟁에 따라 변경 승인범위는 높음: 승인/긍정 확증 근거. 확장·상업 성공은 별도 및 q12주 투여; 허가자료 기반, 정확 비교효과 본조사 미추출를 고려한 민감도; 객관확률·정밀rNPV아님.</x:v>
      </x:c>
      <x:c r="V22" s="3" t="str">
        <x:v>S110</x:v>
      </x:c>
      <x:c r="W22" s="3" t="str">
        <x:v>https://investor.regeneron.com/news-releases/news-release-details/cemdisiran-regulatory-submissions-accepted-review-fda-and-ema</x:v>
      </x:c>
    </x:row>
    <x:row r="23" ht="92" customHeight="1">
      <x:c r="A23" s="3" t="str">
        <x:v>R018</x:v>
      </x:c>
      <x:c r="B23" s="3" t="str">
        <x:v>REGN</x:v>
      </x:c>
      <x:c r="C23" s="3" t="str">
        <x:v>cemdisiran</x:v>
      </x:c>
      <x:c r="D23" s="3" t="str">
        <x:v>낙관적</x:v>
      </x:c>
      <x:c r="E23" s="3" t="n">
        <x:v>2030</x:v>
      </x:c>
      <x:c r="F23" s="18" t="n">
        <x:v>80000</x:v>
      </x:c>
      <x:c r="G23" s="18" t="n">
        <x:v>90000</x:v>
      </x:c>
      <x:c r="H23" s="16" t="n">
        <x:v>0.3</x:v>
      </x:c>
      <x:c r="I23" s="16" t="n">
        <x:v>0.9</x:v>
      </x:c>
      <x:c r="J23" s="16" t="n">
        <x:v>1</x:v>
      </x:c>
      <x:c r="K23" s="19" t="n">
        <x:f>F23*G23*H23*J23</x:f>
        <x:v>2160000000</x:v>
      </x:c>
      <x:c r="L23" s="19" t="n">
        <x:f>K23*I23</x:f>
        <x:v>1944000000</x:v>
      </x:c>
      <x:c r="M23" s="19"/>
      <x:c r="N23" s="19" t="str">
        <x:f>IF(M23="","",K23*M23)</x:f>
      </x:c>
      <x:c r="O23" s="19" t="str">
        <x:f>IF(N23="","",N23*I23)</x:f>
      </x:c>
      <x:c r="P23" s="17"/>
      <x:c r="Q23" s="17"/>
      <x:c r="R23" s="19" t="str">
        <x:f>IF(OR(P23="",Q23=""),"",L23*P23*Q23)</x:f>
      </x:c>
      <x:c r="S23" s="19"/>
      <x:c r="T23" s="3" t="str">
        <x:v>Regeneron gross 제품권; Alnylam 계약지급 미확인</x:v>
      </x:c>
      <x:c r="U23" s="3" t="str">
        <x:v>환자·가격·침투율 모두 분석 가정; 승인·보험·경쟁에 따라 변경 승인범위는 높음: 승인/긍정 확증 근거. 확장·상업 성공은 별도 및 q12주 투여; 허가자료 기반, 정확 비교효과 본조사 미추출를 고려한 민감도; 객관확률·정밀rNPV아님.</x:v>
      </x:c>
      <x:c r="V23" s="3" t="str">
        <x:v>S110</x:v>
      </x:c>
      <x:c r="W23" s="3" t="str">
        <x:v>https://investor.regeneron.com/news-releases/news-release-details/cemdisiran-regulatory-submissions-accepted-review-fda-and-ema</x:v>
      </x:c>
    </x:row>
    <x:row r="24" ht="92" customHeight="1">
      <x:c r="A24" s="3" t="str">
        <x:v>R019</x:v>
      </x:c>
      <x:c r="B24" s="3" t="str">
        <x:v>VRTX</x:v>
      </x:c>
      <x:c r="C24" s="3" t="str">
        <x:v>povetacicept</x:v>
      </x:c>
      <x:c r="D24" s="3" t="str">
        <x:v>보수적</x:v>
      </x:c>
      <x:c r="E24" s="3" t="n">
        <x:v>2030</x:v>
      </x:c>
      <x:c r="F24" s="18" t="n">
        <x:v>100000</x:v>
      </x:c>
      <x:c r="G24" s="18" t="n">
        <x:v>18000</x:v>
      </x:c>
      <x:c r="H24" s="16" t="n">
        <x:v>0.1</x:v>
      </x:c>
      <x:c r="I24" s="16" t="n">
        <x:v>0.75</x:v>
      </x:c>
      <x:c r="J24" s="16" t="n">
        <x:v>0.5</x:v>
      </x:c>
      <x:c r="K24" s="19" t="n">
        <x:f>F24*G24*H24*J24</x:f>
        <x:v>90000000</x:v>
      </x:c>
      <x:c r="L24" s="19" t="n">
        <x:f>K24*I24</x:f>
        <x:v>67500000</x:v>
      </x:c>
      <x:c r="M24" s="19" t="n">
        <x:v>1</x:v>
      </x:c>
      <x:c r="N24" s="19" t="n">
        <x:f>IF(M24="","",K24*M24)</x:f>
        <x:v>90000000</x:v>
      </x:c>
      <x:c r="O24" s="19" t="n">
        <x:f>IF(N24="","",N24*I24)</x:f>
        <x:v>67500000</x:v>
      </x:c>
      <x:c r="P24" s="17"/>
      <x:c r="Q24" s="17"/>
      <x:c r="R24" s="19" t="str">
        <x:f>IF(OR(P24="",Q24=""),"",L24*P24*Q24)</x:f>
      </x:c>
      <x:c r="S24" s="19"/>
      <x:c r="T24" s="3" t="str">
        <x:v>제품매출100%</x:v>
      </x:c>
      <x:c r="U24" s="3" t="str">
        <x:v>환자·가격·침투율 모두 분석 가정; 승인·보험·경쟁에 따라 변경 승인범위는 높음: 승인/긍정 확증 근거. 확장·상업 성공은 별도 및 선행 RUBY-3 48주 단백뇨 -64%(80mg 소규모군); 확증결과와 동일시 금지를 고려한 민감도; 객관확률·정밀rNPV아님.</x:v>
      </x:c>
      <x:c r="V24" s="3" t="str">
        <x:v>S021; S190</x:v>
      </x:c>
      <x:c r="W24" s="3" t="str">
        <x:v>https://www.sec.gov/Archives/edgar/data/875320/000087532026000256/ex-991_q22026.htm
https://clinicaltrials.gov/study/NCT06564142</x:v>
      </x:c>
    </x:row>
    <x:row r="25" ht="92" customHeight="1">
      <x:c r="A25" s="3" t="str">
        <x:v>R020</x:v>
      </x:c>
      <x:c r="B25" s="3" t="str">
        <x:v>VRTX</x:v>
      </x:c>
      <x:c r="C25" s="3" t="str">
        <x:v>povetacicept</x:v>
      </x:c>
      <x:c r="D25" s="3" t="str">
        <x:v>기준</x:v>
      </x:c>
      <x:c r="E25" s="3" t="n">
        <x:v>2030</x:v>
      </x:c>
      <x:c r="F25" s="18" t="n">
        <x:v>180000</x:v>
      </x:c>
      <x:c r="G25" s="18" t="n">
        <x:v>25000</x:v>
      </x:c>
      <x:c r="H25" s="16" t="n">
        <x:v>0.2</x:v>
      </x:c>
      <x:c r="I25" s="16" t="n">
        <x:v>0.85</x:v>
      </x:c>
      <x:c r="J25" s="16" t="n">
        <x:v>0.7</x:v>
      </x:c>
      <x:c r="K25" s="19" t="n">
        <x:f>F25*G25*H25*J25</x:f>
        <x:v>630000000</x:v>
      </x:c>
      <x:c r="L25" s="19" t="n">
        <x:f>K25*I25</x:f>
        <x:v>535500000</x:v>
      </x:c>
      <x:c r="M25" s="19" t="n">
        <x:v>1</x:v>
      </x:c>
      <x:c r="N25" s="19" t="n">
        <x:f>IF(M25="","",K25*M25)</x:f>
        <x:v>630000000</x:v>
      </x:c>
      <x:c r="O25" s="19" t="n">
        <x:f>IF(N25="","",N25*I25)</x:f>
        <x:v>535500000</x:v>
      </x:c>
      <x:c r="P25" s="17"/>
      <x:c r="Q25" s="17"/>
      <x:c r="R25" s="19" t="str">
        <x:f>IF(OR(P25="",Q25=""),"",L25*P25*Q25)</x:f>
      </x:c>
      <x:c r="S25" s="19"/>
      <x:c r="T25" s="3" t="str">
        <x:v>제품매출100%</x:v>
      </x:c>
      <x:c r="U25" s="3" t="str">
        <x:v>환자·가격·침투율 모두 분석 가정; 승인·보험·경쟁에 따라 변경 승인범위는 높음: 승인/긍정 확증 근거. 확장·상업 성공은 별도 및 선행 RUBY-3 48주 단백뇨 -64%(80mg 소규모군); 확증결과와 동일시 금지를 고려한 민감도; 객관확률·정밀rNPV아님.</x:v>
      </x:c>
      <x:c r="V25" s="3" t="str">
        <x:v>S021; S190</x:v>
      </x:c>
      <x:c r="W25" s="3" t="str">
        <x:v>https://www.sec.gov/Archives/edgar/data/875320/000087532026000256/ex-991_q22026.htm
https://clinicaltrials.gov/study/NCT06564142</x:v>
      </x:c>
    </x:row>
    <x:row r="26" ht="92" customHeight="1">
      <x:c r="A26" s="3" t="str">
        <x:v>R021</x:v>
      </x:c>
      <x:c r="B26" s="3" t="str">
        <x:v>VRTX</x:v>
      </x:c>
      <x:c r="C26" s="3" t="str">
        <x:v>povetacicept</x:v>
      </x:c>
      <x:c r="D26" s="3" t="str">
        <x:v>낙관적</x:v>
      </x:c>
      <x:c r="E26" s="3" t="n">
        <x:v>2030</x:v>
      </x:c>
      <x:c r="F26" s="18" t="n">
        <x:v>250000</x:v>
      </x:c>
      <x:c r="G26" s="18" t="n">
        <x:v>35000</x:v>
      </x:c>
      <x:c r="H26" s="16" t="n">
        <x:v>0.3</x:v>
      </x:c>
      <x:c r="I26" s="16" t="n">
        <x:v>0.9</x:v>
      </x:c>
      <x:c r="J26" s="16" t="n">
        <x:v>0.9</x:v>
      </x:c>
      <x:c r="K26" s="19" t="n">
        <x:f>F26*G26*H26*J26</x:f>
        <x:v>2362500000</x:v>
      </x:c>
      <x:c r="L26" s="19" t="n">
        <x:f>K26*I26</x:f>
        <x:v>2126250000</x:v>
      </x:c>
      <x:c r="M26" s="19" t="n">
        <x:v>1</x:v>
      </x:c>
      <x:c r="N26" s="19" t="n">
        <x:f>IF(M26="","",K26*M26)</x:f>
        <x:v>2362500000</x:v>
      </x:c>
      <x:c r="O26" s="19" t="n">
        <x:f>IF(N26="","",N26*I26)</x:f>
        <x:v>2126250000</x:v>
      </x:c>
      <x:c r="P26" s="17"/>
      <x:c r="Q26" s="17"/>
      <x:c r="R26" s="19" t="str">
        <x:f>IF(OR(P26="",Q26=""),"",L26*P26*Q26)</x:f>
      </x:c>
      <x:c r="S26" s="19"/>
      <x:c r="T26" s="3" t="str">
        <x:v>제품매출100%</x:v>
      </x:c>
      <x:c r="U26" s="3" t="str">
        <x:v>환자·가격·침투율 모두 분석 가정; 승인·보험·경쟁에 따라 변경 승인범위는 높음: 승인/긍정 확증 근거. 확장·상업 성공은 별도 및 선행 RUBY-3 48주 단백뇨 -64%(80mg 소규모군); 확증결과와 동일시 금지를 고려한 민감도; 객관확률·정밀rNPV아님.</x:v>
      </x:c>
      <x:c r="V26" s="3" t="str">
        <x:v>S021; S190</x:v>
      </x:c>
      <x:c r="W26" s="3" t="str">
        <x:v>https://www.sec.gov/Archives/edgar/data/875320/000087532026000256/ex-991_q22026.htm
https://clinicaltrials.gov/study/NCT06564142</x:v>
      </x:c>
    </x:row>
    <x:row r="27" ht="92" customHeight="1">
      <x:c r="A27" s="3" t="str">
        <x:v>R022</x:v>
      </x:c>
      <x:c r="B27" s="3" t="str">
        <x:v>VRTX</x:v>
      </x:c>
      <x:c r="C27" s="3" t="str">
        <x:v>inaxaplin</x:v>
      </x:c>
      <x:c r="D27" s="3" t="str">
        <x:v>보수적</x:v>
      </x:c>
      <x:c r="E27" s="3" t="n">
        <x:v>2030</x:v>
      </x:c>
      <x:c r="F27" s="18" t="n">
        <x:v>60000</x:v>
      </x:c>
      <x:c r="G27" s="18" t="n">
        <x:v>15000</x:v>
      </x:c>
      <x:c r="H27" s="16" t="n">
        <x:v>0.05</x:v>
      </x:c>
      <x:c r="I27" s="16" t="n">
        <x:v>0.4</x:v>
      </x:c>
      <x:c r="J27" s="16" t="n">
        <x:v>0.3</x:v>
      </x:c>
      <x:c r="K27" s="19" t="n">
        <x:f>F27*G27*H27*J27</x:f>
        <x:v>13500000</x:v>
      </x:c>
      <x:c r="L27" s="19" t="n">
        <x:f>K27*I27</x:f>
        <x:v>5400000</x:v>
      </x:c>
      <x:c r="M27" s="19" t="n">
        <x:v>1</x:v>
      </x:c>
      <x:c r="N27" s="19" t="n">
        <x:f>IF(M27="","",K27*M27)</x:f>
        <x:v>13500000</x:v>
      </x:c>
      <x:c r="O27" s="19" t="n">
        <x:f>IF(N27="","",N27*I27)</x:f>
        <x:v>5400000</x:v>
      </x:c>
      <x:c r="P27" s="17"/>
      <x:c r="Q27" s="17"/>
      <x:c r="R27" s="19" t="str">
        <x:f>IF(OR(P27="",Q27=""),"",L27*P27*Q27)</x:f>
      </x:c>
      <x:c r="S27" s="19"/>
      <x:c r="T27" s="3" t="str">
        <x:v>제품매출100%</x:v>
      </x:c>
      <x:c r="U27" s="3" t="str">
        <x:v>환자·가격·침투율 모두 분석 가정; 승인·보험·경쟁에 따라 변경 승인범위는 중간: 인간 근거 있으나 확증·안전성 필요 및 인간 단백뇨 신호; 신장기능 지속 효과 필요를 고려한 민감도; 객관확률·정밀rNPV아님.</x:v>
      </x:c>
      <x:c r="V27" s="3" t="str">
        <x:v>S021; S191; S192</x:v>
      </x:c>
      <x:c r="W27" s="3" t="str">
        <x:v>https://www.sec.gov/Archives/edgar/data/875320/000087532026000256/ex-991_q22026.htm
https://clinicaltrials.gov/study/NCT05312879
https://clinicaltrials.gov/study/NCT06794996</x:v>
      </x:c>
    </x:row>
    <x:row r="28" ht="92" customHeight="1">
      <x:c r="A28" s="3" t="str">
        <x:v>R023</x:v>
      </x:c>
      <x:c r="B28" s="3" t="str">
        <x:v>VRTX</x:v>
      </x:c>
      <x:c r="C28" s="3" t="str">
        <x:v>inaxaplin</x:v>
      </x:c>
      <x:c r="D28" s="3" t="str">
        <x:v>기준</x:v>
      </x:c>
      <x:c r="E28" s="3" t="n">
        <x:v>2030</x:v>
      </x:c>
      <x:c r="F28" s="18" t="n">
        <x:v>100000</x:v>
      </x:c>
      <x:c r="G28" s="18" t="n">
        <x:v>25000</x:v>
      </x:c>
      <x:c r="H28" s="16" t="n">
        <x:v>0.15</x:v>
      </x:c>
      <x:c r="I28" s="16" t="n">
        <x:v>0.55</x:v>
      </x:c>
      <x:c r="J28" s="16" t="n">
        <x:v>0.5</x:v>
      </x:c>
      <x:c r="K28" s="19" t="n">
        <x:f>F28*G28*H28*J28</x:f>
        <x:v>187500000</x:v>
      </x:c>
      <x:c r="L28" s="19" t="n">
        <x:f>K28*I28</x:f>
        <x:v>103125000.00000001</x:v>
      </x:c>
      <x:c r="M28" s="19" t="n">
        <x:v>1</x:v>
      </x:c>
      <x:c r="N28" s="19" t="n">
        <x:f>IF(M28="","",K28*M28)</x:f>
        <x:v>187500000</x:v>
      </x:c>
      <x:c r="O28" s="19" t="n">
        <x:f>IF(N28="","",N28*I28)</x:f>
        <x:v>103125000.00000001</x:v>
      </x:c>
      <x:c r="P28" s="17"/>
      <x:c r="Q28" s="17"/>
      <x:c r="R28" s="19" t="str">
        <x:f>IF(OR(P28="",Q28=""),"",L28*P28*Q28)</x:f>
      </x:c>
      <x:c r="S28" s="19"/>
      <x:c r="T28" s="3" t="str">
        <x:v>제품매출100%</x:v>
      </x:c>
      <x:c r="U28" s="3" t="str">
        <x:v>환자·가격·침투율 모두 분석 가정; 승인·보험·경쟁에 따라 변경 승인범위는 중간: 인간 근거 있으나 확증·안전성 필요 및 인간 단백뇨 신호; 신장기능 지속 효과 필요를 고려한 민감도; 객관확률·정밀rNPV아님.</x:v>
      </x:c>
      <x:c r="V28" s="3" t="str">
        <x:v>S021; S191; S192</x:v>
      </x:c>
      <x:c r="W28" s="3" t="str">
        <x:v>https://www.sec.gov/Archives/edgar/data/875320/000087532026000256/ex-991_q22026.htm
https://clinicaltrials.gov/study/NCT05312879
https://clinicaltrials.gov/study/NCT06794996</x:v>
      </x:c>
    </x:row>
    <x:row r="29" ht="92" customHeight="1">
      <x:c r="A29" s="3" t="str">
        <x:v>R024</x:v>
      </x:c>
      <x:c r="B29" s="3" t="str">
        <x:v>VRTX</x:v>
      </x:c>
      <x:c r="C29" s="3" t="str">
        <x:v>inaxaplin</x:v>
      </x:c>
      <x:c r="D29" s="3" t="str">
        <x:v>낙관적</x:v>
      </x:c>
      <x:c r="E29" s="3" t="n">
        <x:v>2030</x:v>
      </x:c>
      <x:c r="F29" s="18" t="n">
        <x:v>150000</x:v>
      </x:c>
      <x:c r="G29" s="18" t="n">
        <x:v>35000</x:v>
      </x:c>
      <x:c r="H29" s="16" t="n">
        <x:v>0.25</x:v>
      </x:c>
      <x:c r="I29" s="16" t="n">
        <x:v>0.7</x:v>
      </x:c>
      <x:c r="J29" s="16" t="n">
        <x:v>0.7</x:v>
      </x:c>
      <x:c r="K29" s="19" t="n">
        <x:f>F29*G29*H29*J29</x:f>
        <x:v>918750000</x:v>
      </x:c>
      <x:c r="L29" s="19" t="n">
        <x:f>K29*I29</x:f>
        <x:v>643125000</x:v>
      </x:c>
      <x:c r="M29" s="19" t="n">
        <x:v>1</x:v>
      </x:c>
      <x:c r="N29" s="19" t="n">
        <x:f>IF(M29="","",K29*M29)</x:f>
        <x:v>918750000</x:v>
      </x:c>
      <x:c r="O29" s="19" t="n">
        <x:f>IF(N29="","",N29*I29)</x:f>
        <x:v>643125000</x:v>
      </x:c>
      <x:c r="P29" s="17"/>
      <x:c r="Q29" s="17"/>
      <x:c r="R29" s="19" t="str">
        <x:f>IF(OR(P29="",Q29=""),"",L29*P29*Q29)</x:f>
      </x:c>
      <x:c r="S29" s="19"/>
      <x:c r="T29" s="3" t="str">
        <x:v>제품매출100%</x:v>
      </x:c>
      <x:c r="U29" s="3" t="str">
        <x:v>환자·가격·침투율 모두 분석 가정; 승인·보험·경쟁에 따라 변경 승인범위는 중간: 인간 근거 있으나 확증·안전성 필요 및 인간 단백뇨 신호; 신장기능 지속 효과 필요를 고려한 민감도; 객관확률·정밀rNPV아님.</x:v>
      </x:c>
      <x:c r="V29" s="3" t="str">
        <x:v>S021; S191; S192</x:v>
      </x:c>
      <x:c r="W29" s="3" t="str">
        <x:v>https://www.sec.gov/Archives/edgar/data/875320/000087532026000256/ex-991_q22026.htm
https://clinicaltrials.gov/study/NCT05312879
https://clinicaltrials.gov/study/NCT06794996</x:v>
      </x:c>
    </x:row>
    <x:row r="30" ht="92" customHeight="1">
      <x:c r="A30" s="3" t="str">
        <x:v>R025</x:v>
      </x:c>
      <x:c r="B30" s="3" t="str">
        <x:v>VRTX</x:v>
      </x:c>
      <x:c r="C30" s="3" t="str">
        <x:v>zimislecel</x:v>
      </x:c>
      <x:c r="D30" s="3" t="str">
        <x:v>보수적</x:v>
      </x:c>
      <x:c r="E30" s="3" t="n">
        <x:v>2030</x:v>
      </x:c>
      <x:c r="F30" s="18" t="n">
        <x:v>3000</x:v>
      </x:c>
      <x:c r="G30" s="18" t="n">
        <x:v>200000</x:v>
      </x:c>
      <x:c r="H30" s="16" t="n">
        <x:v>0.1</x:v>
      </x:c>
      <x:c r="I30" s="16" t="n">
        <x:v>0.3</x:v>
      </x:c>
      <x:c r="J30" s="16" t="n">
        <x:v>0.2</x:v>
      </x:c>
      <x:c r="K30" s="19" t="n">
        <x:f>F30*G30*H30*J30</x:f>
        <x:v>12000000</x:v>
      </x:c>
      <x:c r="L30" s="19" t="n">
        <x:f>K30*I30</x:f>
        <x:v>3600000</x:v>
      </x:c>
      <x:c r="M30" s="19" t="n">
        <x:v>1</x:v>
      </x:c>
      <x:c r="N30" s="19" t="n">
        <x:f>IF(M30="","",K30*M30)</x:f>
        <x:v>12000000</x:v>
      </x:c>
      <x:c r="O30" s="19" t="n">
        <x:f>IF(N30="","",N30*I30)</x:f>
        <x:v>3600000</x:v>
      </x:c>
      <x:c r="P30" s="17"/>
      <x:c r="Q30" s="17"/>
      <x:c r="R30" s="19" t="str">
        <x:f>IF(OR(P30="",Q30=""),"",L30*P30*Q30)</x:f>
      </x:c>
      <x:c r="S30" s="19"/>
      <x:c r="T30" s="3" t="str">
        <x:v>제품매출100%</x:v>
      </x:c>
      <x:c r="U30" s="3" t="str">
        <x:v>연간 신규 이식 가능한 환자/단회 가격 가정; 평생 당뇨 환자 전수와 다름 승인범위는 중간: 인간 근거 있으나 확증·안전성 필요 및 인간 인슐린 독립 근거 있으나 면역억제 필요; 표본 수치 최신 원문 미추출를 고려한 민감도; 객관확률·정밀rNPV아님.</x:v>
      </x:c>
      <x:c r="V30" s="3" t="str">
        <x:v>S112; S193</x:v>
      </x:c>
      <x:c r="W30" s="3" t="str">
        <x:v>https://www.sec.gov/Archives/edgar/data/875320/000087532026000259/vrtx-20260630.htm
https://clinicaltrials.gov/study/NCT04786262</x:v>
      </x:c>
    </x:row>
    <x:row r="31" ht="92" customHeight="1">
      <x:c r="A31" s="3" t="str">
        <x:v>R026</x:v>
      </x:c>
      <x:c r="B31" s="3" t="str">
        <x:v>VRTX</x:v>
      </x:c>
      <x:c r="C31" s="3" t="str">
        <x:v>zimislecel</x:v>
      </x:c>
      <x:c r="D31" s="3" t="str">
        <x:v>기준</x:v>
      </x:c>
      <x:c r="E31" s="3" t="n">
        <x:v>2030</x:v>
      </x:c>
      <x:c r="F31" s="18" t="n">
        <x:v>7000</x:v>
      </x:c>
      <x:c r="G31" s="18" t="n">
        <x:v>250000</x:v>
      </x:c>
      <x:c r="H31" s="16" t="n">
        <x:v>0.2</x:v>
      </x:c>
      <x:c r="I31" s="16" t="n">
        <x:v>0.45</x:v>
      </x:c>
      <x:c r="J31" s="16" t="n">
        <x:v>0.4</x:v>
      </x:c>
      <x:c r="K31" s="19" t="n">
        <x:f>F31*G31*H31*J31</x:f>
        <x:v>140000000</x:v>
      </x:c>
      <x:c r="L31" s="19" t="n">
        <x:f>K31*I31</x:f>
        <x:v>63000000</x:v>
      </x:c>
      <x:c r="M31" s="19" t="n">
        <x:v>1</x:v>
      </x:c>
      <x:c r="N31" s="19" t="n">
        <x:f>IF(M31="","",K31*M31)</x:f>
        <x:v>140000000</x:v>
      </x:c>
      <x:c r="O31" s="19" t="n">
        <x:f>IF(N31="","",N31*I31)</x:f>
        <x:v>63000000</x:v>
      </x:c>
      <x:c r="P31" s="17"/>
      <x:c r="Q31" s="17"/>
      <x:c r="R31" s="19" t="str">
        <x:f>IF(OR(P31="",Q31=""),"",L31*P31*Q31)</x:f>
      </x:c>
      <x:c r="S31" s="19"/>
      <x:c r="T31" s="3" t="str">
        <x:v>제품매출100%</x:v>
      </x:c>
      <x:c r="U31" s="3" t="str">
        <x:v>연간 신규 이식 가능한 환자/단회 가격 가정; 평생 당뇨 환자 전수와 다름 승인범위는 중간: 인간 근거 있으나 확증·안전성 필요 및 인간 인슐린 독립 근거 있으나 면역억제 필요; 표본 수치 최신 원문 미추출를 고려한 민감도; 객관확률·정밀rNPV아님.</x:v>
      </x:c>
      <x:c r="V31" s="3" t="str">
        <x:v>S112; S193</x:v>
      </x:c>
      <x:c r="W31" s="3" t="str">
        <x:v>https://www.sec.gov/Archives/edgar/data/875320/000087532026000259/vrtx-20260630.htm
https://clinicaltrials.gov/study/NCT04786262</x:v>
      </x:c>
    </x:row>
    <x:row r="32" ht="92" customHeight="1">
      <x:c r="A32" s="3" t="str">
        <x:v>R027</x:v>
      </x:c>
      <x:c r="B32" s="3" t="str">
        <x:v>VRTX</x:v>
      </x:c>
      <x:c r="C32" s="3" t="str">
        <x:v>zimislecel</x:v>
      </x:c>
      <x:c r="D32" s="3" t="str">
        <x:v>낙관적</x:v>
      </x:c>
      <x:c r="E32" s="3" t="n">
        <x:v>2030</x:v>
      </x:c>
      <x:c r="F32" s="18" t="n">
        <x:v>12000</x:v>
      </x:c>
      <x:c r="G32" s="18" t="n">
        <x:v>300000</x:v>
      </x:c>
      <x:c r="H32" s="16" t="n">
        <x:v>0.3</x:v>
      </x:c>
      <x:c r="I32" s="16" t="n">
        <x:v>0.6</x:v>
      </x:c>
      <x:c r="J32" s="16" t="n">
        <x:v>0.6</x:v>
      </x:c>
      <x:c r="K32" s="19" t="n">
        <x:f>F32*G32*H32*J32</x:f>
        <x:v>648000000</x:v>
      </x:c>
      <x:c r="L32" s="19" t="n">
        <x:f>K32*I32</x:f>
        <x:v>388800000</x:v>
      </x:c>
      <x:c r="M32" s="19" t="n">
        <x:v>1</x:v>
      </x:c>
      <x:c r="N32" s="19" t="n">
        <x:f>IF(M32="","",K32*M32)</x:f>
        <x:v>648000000</x:v>
      </x:c>
      <x:c r="O32" s="19" t="n">
        <x:f>IF(N32="","",N32*I32)</x:f>
        <x:v>388800000</x:v>
      </x:c>
      <x:c r="P32" s="17"/>
      <x:c r="Q32" s="17"/>
      <x:c r="R32" s="19" t="str">
        <x:f>IF(OR(P32="",Q32=""),"",L32*P32*Q32)</x:f>
      </x:c>
      <x:c r="S32" s="19"/>
      <x:c r="T32" s="3" t="str">
        <x:v>제품매출100%</x:v>
      </x:c>
      <x:c r="U32" s="3" t="str">
        <x:v>연간 신규 이식 가능한 환자/단회 가격 가정; 평생 당뇨 환자 전수와 다름 승인범위는 중간: 인간 근거 있으나 확증·안전성 필요 및 인간 인슐린 독립 근거 있으나 면역억제 필요; 표본 수치 최신 원문 미추출를 고려한 민감도; 객관확률·정밀rNPV아님.</x:v>
      </x:c>
      <x:c r="V32" s="3" t="str">
        <x:v>S112; S193</x:v>
      </x:c>
      <x:c r="W32" s="3" t="str">
        <x:v>https://www.sec.gov/Archives/edgar/data/875320/000087532026000259/vrtx-20260630.htm
https://clinicaltrials.gov/study/NCT04786262</x:v>
      </x:c>
    </x:row>
    <x:row r="33" ht="92" customHeight="1">
      <x:c r="A33" s="3" t="str">
        <x:v>R028</x:v>
      </x:c>
      <x:c r="B33" s="3" t="str">
        <x:v>MRNA</x:v>
      </x:c>
      <x:c r="C33" s="3" t="str">
        <x:v>intismeran autogene / V940</x:v>
      </x:c>
      <x:c r="D33" s="3" t="str">
        <x:v>보수적</x:v>
      </x:c>
      <x:c r="E33" s="3" t="n">
        <x:v>2030</x:v>
      </x:c>
      <x:c r="F33" s="18" t="n">
        <x:v>30000</x:v>
      </x:c>
      <x:c r="G33" s="18" t="n">
        <x:v>30000</x:v>
      </x:c>
      <x:c r="H33" s="16" t="n">
        <x:v>0.1</x:v>
      </x:c>
      <x:c r="I33" s="16" t="n">
        <x:v>0.7</x:v>
      </x:c>
      <x:c r="J33" s="16" t="n">
        <x:v>0.4</x:v>
      </x:c>
      <x:c r="K33" s="19" t="n">
        <x:f>F33*G33*H33*J33</x:f>
        <x:v>36000000</x:v>
      </x:c>
      <x:c r="L33" s="19" t="n">
        <x:f>K33*I33</x:f>
        <x:v>25200000</x:v>
      </x:c>
      <x:c r="M33" s="19"/>
      <x:c r="N33" s="19" t="str">
        <x:f>IF(M33="","",K33*M33)</x:f>
      </x:c>
      <x:c r="O33" s="19" t="str">
        <x:f>IF(N33="","",N33*I33)</x:f>
      </x:c>
      <x:c r="P33" s="17" t="n">
        <x:v>0.3</x:v>
      </x:c>
      <x:c r="Q33" s="17" t="n">
        <x:v>0.5</x:v>
      </x:c>
      <x:c r="R33" s="19" t="n">
        <x:f>IF(OR(P33="",Q33=""),"",L33*P33*Q33)</x:f>
        <x:v>3780000</x:v>
      </x:c>
      <x:c r="S33" s="19"/>
      <x:c r="T33" s="3" t="str">
        <x:v>매출 인식 미확정; 양사 순이익50:50</x:v>
      </x:c>
      <x:c r="U33" s="3" t="str">
        <x:v>맞춤 백신 단독 매출 가정. KEYTRUDA병용 판매 제외; 이익률30%는 민감도 가정 승인범위는 높음: 승인/긍정 확증 근거. 확장·상업 성공은 별도 및 3상 RFS·DMFS 충족; 정확 HR·절대차 미공개로 확인. 2상 HR을 3상으로 쓰지 않음를 고려한 민감도; 객관확률·정밀rNPV아님.</x:v>
      </x:c>
      <x:c r="V33" s="3" t="str">
        <x:v>S113; S135; S194</x:v>
      </x:c>
      <x:c r="W33" s="3" t="str">
        <x:v>https://news.modernatx.com/merck-and-moderna-announce-phase-3-interpath-001-trial-of-intismeran-plus-keytruda-met-endpoints-of-rfs-and-dmfs-in-melanoma
https://www.merck.com/news/merck-and-moderna-announce-exercise-of-option-by-merck-for-joint-development-and-commercialization-of-investigational-personalized-cancer-vaccine/
https://clinicaltrials.gov/study/NCT05933577</x:v>
      </x:c>
    </x:row>
    <x:row r="34" ht="92" customHeight="1">
      <x:c r="A34" s="3" t="str">
        <x:v>R029</x:v>
      </x:c>
      <x:c r="B34" s="3" t="str">
        <x:v>MRNA</x:v>
      </x:c>
      <x:c r="C34" s="3" t="str">
        <x:v>intismeran autogene / V940</x:v>
      </x:c>
      <x:c r="D34" s="3" t="str">
        <x:v>기준</x:v>
      </x:c>
      <x:c r="E34" s="3" t="n">
        <x:v>2030</x:v>
      </x:c>
      <x:c r="F34" s="18" t="n">
        <x:v>60000</x:v>
      </x:c>
      <x:c r="G34" s="18" t="n">
        <x:v>45000</x:v>
      </x:c>
      <x:c r="H34" s="16" t="n">
        <x:v>0.25</x:v>
      </x:c>
      <x:c r="I34" s="16" t="n">
        <x:v>0.8</x:v>
      </x:c>
      <x:c r="J34" s="16" t="n">
        <x:v>0.6</x:v>
      </x:c>
      <x:c r="K34" s="19" t="n">
        <x:f>F34*G34*H34*J34</x:f>
        <x:v>405000000</x:v>
      </x:c>
      <x:c r="L34" s="19" t="n">
        <x:f>K34*I34</x:f>
        <x:v>324000000</x:v>
      </x:c>
      <x:c r="M34" s="19"/>
      <x:c r="N34" s="19" t="str">
        <x:f>IF(M34="","",K34*M34)</x:f>
      </x:c>
      <x:c r="O34" s="19" t="str">
        <x:f>IF(N34="","",N34*I34)</x:f>
      </x:c>
      <x:c r="P34" s="17" t="n">
        <x:v>0.3</x:v>
      </x:c>
      <x:c r="Q34" s="17" t="n">
        <x:v>0.5</x:v>
      </x:c>
      <x:c r="R34" s="19" t="n">
        <x:f>IF(OR(P34="",Q34=""),"",L34*P34*Q34)</x:f>
        <x:v>48600000</x:v>
      </x:c>
      <x:c r="S34" s="19"/>
      <x:c r="T34" s="3" t="str">
        <x:v>매출 인식 미확정; 양사 순이익50:50</x:v>
      </x:c>
      <x:c r="U34" s="3" t="str">
        <x:v>맞춤 백신 단독 매출 가정. KEYTRUDA병용 판매 제외; 이익률30%는 민감도 가정 승인범위는 높음: 승인/긍정 확증 근거. 확장·상업 성공은 별도 및 3상 RFS·DMFS 충족; 정확 HR·절대차 미공개로 확인. 2상 HR을 3상으로 쓰지 않음를 고려한 민감도; 객관확률·정밀rNPV아님.</x:v>
      </x:c>
      <x:c r="V34" s="3" t="str">
        <x:v>S113; S135; S194</x:v>
      </x:c>
      <x:c r="W34" s="3" t="str">
        <x:v>https://news.modernatx.com/merck-and-moderna-announce-phase-3-interpath-001-trial-of-intismeran-plus-keytruda-met-endpoints-of-rfs-and-dmfs-in-melanoma
https://www.merck.com/news/merck-and-moderna-announce-exercise-of-option-by-merck-for-joint-development-and-commercialization-of-investigational-personalized-cancer-vaccine/
https://clinicaltrials.gov/study/NCT05933577</x:v>
      </x:c>
    </x:row>
    <x:row r="35" ht="92" customHeight="1">
      <x:c r="A35" s="3" t="str">
        <x:v>R030</x:v>
      </x:c>
      <x:c r="B35" s="3" t="str">
        <x:v>MRNA</x:v>
      </x:c>
      <x:c r="C35" s="3" t="str">
        <x:v>intismeran autogene / V940</x:v>
      </x:c>
      <x:c r="D35" s="3" t="str">
        <x:v>낙관적</x:v>
      </x:c>
      <x:c r="E35" s="3" t="n">
        <x:v>2030</x:v>
      </x:c>
      <x:c r="F35" s="18" t="n">
        <x:v>100000</x:v>
      </x:c>
      <x:c r="G35" s="18" t="n">
        <x:v>65000</x:v>
      </x:c>
      <x:c r="H35" s="16" t="n">
        <x:v>0.4</x:v>
      </x:c>
      <x:c r="I35" s="16" t="n">
        <x:v>0.9</x:v>
      </x:c>
      <x:c r="J35" s="16" t="n">
        <x:v>0.8</x:v>
      </x:c>
      <x:c r="K35" s="19" t="n">
        <x:f>F35*G35*H35*J35</x:f>
        <x:v>2080000000</x:v>
      </x:c>
      <x:c r="L35" s="19" t="n">
        <x:f>K35*I35</x:f>
        <x:v>1872000000</x:v>
      </x:c>
      <x:c r="M35" s="19"/>
      <x:c r="N35" s="19" t="str">
        <x:f>IF(M35="","",K35*M35)</x:f>
      </x:c>
      <x:c r="O35" s="19" t="str">
        <x:f>IF(N35="","",N35*I35)</x:f>
      </x:c>
      <x:c r="P35" s="17" t="n">
        <x:v>0.3</x:v>
      </x:c>
      <x:c r="Q35" s="17" t="n">
        <x:v>0.5</x:v>
      </x:c>
      <x:c r="R35" s="19" t="n">
        <x:f>IF(OR(P35="",Q35=""),"",L35*P35*Q35)</x:f>
        <x:v>280800000</x:v>
      </x:c>
      <x:c r="S35" s="19"/>
      <x:c r="T35" s="3" t="str">
        <x:v>매출 인식 미확정; 양사 순이익50:50</x:v>
      </x:c>
      <x:c r="U35" s="3" t="str">
        <x:v>맞춤 백신 단독 매출 가정. KEYTRUDA병용 판매 제외; 이익률30%는 민감도 가정 승인범위는 높음: 승인/긍정 확증 근거. 확장·상업 성공은 별도 및 3상 RFS·DMFS 충족; 정확 HR·절대차 미공개로 확인. 2상 HR을 3상으로 쓰지 않음를 고려한 민감도; 객관확률·정밀rNPV아님.</x:v>
      </x:c>
      <x:c r="V35" s="3" t="str">
        <x:v>S113; S135; S194</x:v>
      </x:c>
      <x:c r="W35" s="3" t="str">
        <x:v>https://news.modernatx.com/merck-and-moderna-announce-phase-3-interpath-001-trial-of-intismeran-plus-keytruda-met-endpoints-of-rfs-and-dmfs-in-melanoma
https://www.merck.com/news/merck-and-moderna-announce-exercise-of-option-by-merck-for-joint-development-and-commercialization-of-investigational-personalized-cancer-vaccine/
https://clinicaltrials.gov/study/NCT05933577</x:v>
      </x:c>
    </x:row>
    <x:row r="36" ht="92" customHeight="1">
      <x:c r="A36" s="3" t="str">
        <x:v>R031</x:v>
      </x:c>
      <x:c r="B36" s="3" t="str">
        <x:v>BNTX</x:v>
      </x:c>
      <x:c r="C36" s="3" t="str">
        <x:v>pumitamig / BNT327</x:v>
      </x:c>
      <x:c r="D36" s="3" t="str">
        <x:v>보수적</x:v>
      </x:c>
      <x:c r="E36" s="3" t="n">
        <x:v>2030</x:v>
      </x:c>
      <x:c r="F36" s="18" t="n">
        <x:v>80000</x:v>
      </x:c>
      <x:c r="G36" s="18" t="n">
        <x:v>40000</x:v>
      </x:c>
      <x:c r="H36" s="16" t="n">
        <x:v>0.08</x:v>
      </x:c>
      <x:c r="I36" s="16" t="n">
        <x:v>0.35</x:v>
      </x:c>
      <x:c r="J36" s="16" t="n">
        <x:v>0.3</x:v>
      </x:c>
      <x:c r="K36" s="19" t="n">
        <x:f>F36*G36*H36*J36</x:f>
        <x:v>76800000</x:v>
      </x:c>
      <x:c r="L36" s="19" t="n">
        <x:f>K36*I36</x:f>
        <x:v>26880000</x:v>
      </x:c>
      <x:c r="M36" s="19"/>
      <x:c r="N36" s="19" t="str">
        <x:f>IF(M36="","",K36*M36)</x:f>
      </x:c>
      <x:c r="O36" s="19" t="str">
        <x:f>IF(N36="","",N36*I36)</x:f>
      </x:c>
      <x:c r="P36" s="17" t="n">
        <x:v>0.3</x:v>
      </x:c>
      <x:c r="Q36" s="17" t="n">
        <x:v>0.5</x:v>
      </x:c>
      <x:c r="R36" s="19" t="n">
        <x:f>IF(OR(P36="",Q36=""),"",L36*P36*Q36)</x:f>
        <x:v>4032000</x:v>
      </x:c>
      <x:c r="S36" s="19"/>
      <x:c r="T36" s="3" t="str">
        <x:v>매출 인식별 미확정; BNTX/BMY 순손익50:50</x:v>
      </x:c>
      <x:c r="U36" s="3" t="str">
        <x:v>환자·가격·침투율 모두 분석 가정; 승인·보험·경쟁에 따라 변경 승인범위는 중간: 인간 근거 있으나 확증·안전성 필요 및 초기 인간/글로벌 2상 신호; 대조 3상 우월성 별도를 고려한 민감도; 객관확률·정밀rNPV아님. 대표글로벌3상은2028말~2029등록종료:2030출시지연 위험 큼.</x:v>
      </x:c>
      <x:c r="V36" s="3" t="str">
        <x:v>S025; S136; S197; S198</x:v>
      </x:c>
      <x:c r="W36" s="3" t="str">
        <x:v>https://www.globenewswire.com/news-release/2026/08/04/3338119/0/en/biontech-announces-second-quarter-2026-financial-results-and-corporate-update.html
https://news.bms.com/news/details/2025/BioNTech-and-Bristol-Myers-Squibb-Announce-Global-Strategic-Partnership-to-Co-Develop-and-Co-Commercialize-Next-generation-Bispecific-Antibody-Candidate-BNT327-Broadly-for-Multiple-Solid-Tumor-Types/default.aspx?linkId=827113309
https://clinicaltrials.gov/study/NCT06712355
https://clinicaltrials.gov/study/NCT07173751</x:v>
      </x:c>
    </x:row>
    <x:row r="37" ht="92" customHeight="1">
      <x:c r="A37" s="3" t="str">
        <x:v>R032</x:v>
      </x:c>
      <x:c r="B37" s="3" t="str">
        <x:v>BNTX</x:v>
      </x:c>
      <x:c r="C37" s="3" t="str">
        <x:v>pumitamig / BNT327</x:v>
      </x:c>
      <x:c r="D37" s="3" t="str">
        <x:v>기준</x:v>
      </x:c>
      <x:c r="E37" s="3" t="n">
        <x:v>2030</x:v>
      </x:c>
      <x:c r="F37" s="18" t="n">
        <x:v>180000</x:v>
      </x:c>
      <x:c r="G37" s="18" t="n">
        <x:v>55000</x:v>
      </x:c>
      <x:c r="H37" s="16" t="n">
        <x:v>0.15</x:v>
      </x:c>
      <x:c r="I37" s="16" t="n">
        <x:v>0.5</x:v>
      </x:c>
      <x:c r="J37" s="16" t="n">
        <x:v>0.5</x:v>
      </x:c>
      <x:c r="K37" s="19" t="n">
        <x:f>F37*G37*H37*J37</x:f>
        <x:v>742500000</x:v>
      </x:c>
      <x:c r="L37" s="19" t="n">
        <x:f>K37*I37</x:f>
        <x:v>371250000</x:v>
      </x:c>
      <x:c r="M37" s="19"/>
      <x:c r="N37" s="19" t="str">
        <x:f>IF(M37="","",K37*M37)</x:f>
      </x:c>
      <x:c r="O37" s="19" t="str">
        <x:f>IF(N37="","",N37*I37)</x:f>
      </x:c>
      <x:c r="P37" s="17" t="n">
        <x:v>0.3</x:v>
      </x:c>
      <x:c r="Q37" s="17" t="n">
        <x:v>0.5</x:v>
      </x:c>
      <x:c r="R37" s="19" t="n">
        <x:f>IF(OR(P37="",Q37=""),"",L37*P37*Q37)</x:f>
        <x:v>55687500</x:v>
      </x:c>
      <x:c r="S37" s="19"/>
      <x:c r="T37" s="3" t="str">
        <x:v>매출 인식별 미확정; BNTX/BMY 순손익50:50</x:v>
      </x:c>
      <x:c r="U37" s="3" t="str">
        <x:v>환자·가격·침투율 모두 분석 가정; 승인·보험·경쟁에 따라 변경 승인범위는 중간: 인간 근거 있으나 확증·안전성 필요 및 초기 인간/글로벌 2상 신호; 대조 3상 우월성 별도를 고려한 민감도; 객관확률·정밀rNPV아님. 대표글로벌3상은2028말~2029등록종료:2030출시지연 위험 큼.</x:v>
      </x:c>
      <x:c r="V37" s="3" t="str">
        <x:v>S025; S136; S197; S198</x:v>
      </x:c>
      <x:c r="W37" s="3" t="str">
        <x:v>https://www.globenewswire.com/news-release/2026/08/04/3338119/0/en/biontech-announces-second-quarter-2026-financial-results-and-corporate-update.html
https://news.bms.com/news/details/2025/BioNTech-and-Bristol-Myers-Squibb-Announce-Global-Strategic-Partnership-to-Co-Develop-and-Co-Commercialize-Next-generation-Bispecific-Antibody-Candidate-BNT327-Broadly-for-Multiple-Solid-Tumor-Types/default.aspx?linkId=827113309
https://clinicaltrials.gov/study/NCT06712355
https://clinicaltrials.gov/study/NCT07173751</x:v>
      </x:c>
    </x:row>
    <x:row r="38" ht="92" customHeight="1">
      <x:c r="A38" s="3" t="str">
        <x:v>R033</x:v>
      </x:c>
      <x:c r="B38" s="3" t="str">
        <x:v>BNTX</x:v>
      </x:c>
      <x:c r="C38" s="3" t="str">
        <x:v>pumitamig / BNT327</x:v>
      </x:c>
      <x:c r="D38" s="3" t="str">
        <x:v>낙관적</x:v>
      </x:c>
      <x:c r="E38" s="3" t="n">
        <x:v>2030</x:v>
      </x:c>
      <x:c r="F38" s="18" t="n">
        <x:v>300000</x:v>
      </x:c>
      <x:c r="G38" s="18" t="n">
        <x:v>70000</x:v>
      </x:c>
      <x:c r="H38" s="16" t="n">
        <x:v>0.25</x:v>
      </x:c>
      <x:c r="I38" s="16" t="n">
        <x:v>0.65</x:v>
      </x:c>
      <x:c r="J38" s="16" t="n">
        <x:v>0.7</x:v>
      </x:c>
      <x:c r="K38" s="19" t="n">
        <x:f>F38*G38*H38*J38</x:f>
        <x:v>3675000000</x:v>
      </x:c>
      <x:c r="L38" s="19" t="n">
        <x:f>K38*I38</x:f>
        <x:v>2388750000</x:v>
      </x:c>
      <x:c r="M38" s="19"/>
      <x:c r="N38" s="19" t="str">
        <x:f>IF(M38="","",K38*M38)</x:f>
      </x:c>
      <x:c r="O38" s="19" t="str">
        <x:f>IF(N38="","",N38*I38)</x:f>
      </x:c>
      <x:c r="P38" s="17" t="n">
        <x:v>0.3</x:v>
      </x:c>
      <x:c r="Q38" s="17" t="n">
        <x:v>0.5</x:v>
      </x:c>
      <x:c r="R38" s="19" t="n">
        <x:f>IF(OR(P38="",Q38=""),"",L38*P38*Q38)</x:f>
        <x:v>358312500</x:v>
      </x:c>
      <x:c r="S38" s="19"/>
      <x:c r="T38" s="3" t="str">
        <x:v>매출 인식별 미확정; BNTX/BMY 순손익50:50</x:v>
      </x:c>
      <x:c r="U38" s="3" t="str">
        <x:v>환자·가격·침투율 모두 분석 가정; 승인·보험·경쟁에 따라 변경 승인범위는 중간: 인간 근거 있으나 확증·안전성 필요 및 초기 인간/글로벌 2상 신호; 대조 3상 우월성 별도를 고려한 민감도; 객관확률·정밀rNPV아님. 대표글로벌3상은2028말~2029등록종료:2030출시지연 위험 큼.</x:v>
      </x:c>
      <x:c r="V38" s="3" t="str">
        <x:v>S025; S136; S197; S198</x:v>
      </x:c>
      <x:c r="W38" s="3" t="str">
        <x:v>https://www.globenewswire.com/news-release/2026/08/04/3338119/0/en/biontech-announces-second-quarter-2026-financial-results-and-corporate-update.html
https://news.bms.com/news/details/2025/BioNTech-and-Bristol-Myers-Squibb-Announce-Global-Strategic-Partnership-to-Co-Develop-and-Co-Commercialize-Next-generation-Bispecific-Antibody-Candidate-BNT327-Broadly-for-Multiple-Solid-Tumor-Types/default.aspx?linkId=827113309
https://clinicaltrials.gov/study/NCT06712355
https://clinicaltrials.gov/study/NCT07173751</x:v>
      </x:c>
    </x:row>
    <x:row r="39" ht="92" customHeight="1">
      <x:c r="A39" s="3" t="str">
        <x:v>R034</x:v>
      </x:c>
      <x:c r="B39" s="3" t="str">
        <x:v>ALNY</x:v>
      </x:c>
      <x:c r="C39" s="3" t="str">
        <x:v>nucresiran</x:v>
      </x:c>
      <x:c r="D39" s="3" t="str">
        <x:v>보수적</x:v>
      </x:c>
      <x:c r="E39" s="3" t="n">
        <x:v>2030</x:v>
      </x:c>
      <x:c r="F39" s="18" t="n">
        <x:v>50000</x:v>
      </x:c>
      <x:c r="G39" s="18" t="n">
        <x:v>50000</x:v>
      </x:c>
      <x:c r="H39" s="16" t="n">
        <x:v>0.08</x:v>
      </x:c>
      <x:c r="I39" s="16" t="n">
        <x:v>0.4</x:v>
      </x:c>
      <x:c r="J39" s="16" t="n">
        <x:v>0.2</x:v>
      </x:c>
      <x:c r="K39" s="19" t="n">
        <x:f>F39*G39*H39*J39</x:f>
        <x:v>40000000</x:v>
      </x:c>
      <x:c r="L39" s="19" t="n">
        <x:f>K39*I39</x:f>
        <x:v>16000000</x:v>
      </x:c>
      <x:c r="M39" s="19" t="n">
        <x:v>1</x:v>
      </x:c>
      <x:c r="N39" s="19" t="n">
        <x:f>IF(M39="","",K39*M39)</x:f>
        <x:v>40000000</x:v>
      </x:c>
      <x:c r="O39" s="19" t="n">
        <x:f>IF(N39="","",N39*I39)</x:f>
        <x:v>16000000</x:v>
      </x:c>
      <x:c r="P39" s="17"/>
      <x:c r="Q39" s="17"/>
      <x:c r="R39" s="19" t="str">
        <x:f>IF(OR(P39="",Q39=""),"",L39*P39*Q39)</x:f>
      </x:c>
      <x:c r="S39" s="19"/>
      <x:c r="T39" s="3" t="str">
        <x:v>제품매출100%</x:v>
      </x:c>
      <x:c r="U39" s="3" t="str">
        <x:v>환자·가격·침투율 모두 분석 가정; 승인·보험·경쟁에 따라 변경 승인범위는 중간: 인간 근거 있으나 확증·안전성 필요 및 기존 TTR RNAi의 인간 검증; 차세대 투여·결과 별도를 고려한 민감도; 객관확률·정밀rNPV아님.</x:v>
      </x:c>
      <x:c r="V39" s="3" t="str">
        <x:v>S027; S203; S204</x:v>
      </x:c>
      <x:c r="W39" s="3" t="str">
        <x:v>https://investors.alnylam.com/press-release?id=ddc78e15-7847-4066-8fdb-3562023a60f4
https://clinicaltrials.gov/study/NCT07223203
https://clinicaltrials.gov/study/NCT07052903</x:v>
      </x:c>
    </x:row>
    <x:row r="40" ht="92" customHeight="1">
      <x:c r="A40" s="3" t="str">
        <x:v>R035</x:v>
      </x:c>
      <x:c r="B40" s="3" t="str">
        <x:v>ALNY</x:v>
      </x:c>
      <x:c r="C40" s="3" t="str">
        <x:v>nucresiran</x:v>
      </x:c>
      <x:c r="D40" s="3" t="str">
        <x:v>기준</x:v>
      </x:c>
      <x:c r="E40" s="3" t="n">
        <x:v>2030</x:v>
      </x:c>
      <x:c r="F40" s="18" t="n">
        <x:v>100000</x:v>
      </x:c>
      <x:c r="G40" s="18" t="n">
        <x:v>70000</x:v>
      </x:c>
      <x:c r="H40" s="16" t="n">
        <x:v>0.15</x:v>
      </x:c>
      <x:c r="I40" s="16" t="n">
        <x:v>0.55</x:v>
      </x:c>
      <x:c r="J40" s="16" t="n">
        <x:v>0.4</x:v>
      </x:c>
      <x:c r="K40" s="19" t="n">
        <x:f>F40*G40*H40*J40</x:f>
        <x:v>420000000</x:v>
      </x:c>
      <x:c r="L40" s="19" t="n">
        <x:f>K40*I40</x:f>
        <x:v>231000000.00000003</x:v>
      </x:c>
      <x:c r="M40" s="19" t="n">
        <x:v>1</x:v>
      </x:c>
      <x:c r="N40" s="19" t="n">
        <x:f>IF(M40="","",K40*M40)</x:f>
        <x:v>420000000</x:v>
      </x:c>
      <x:c r="O40" s="19" t="n">
        <x:f>IF(N40="","",N40*I40)</x:f>
        <x:v>231000000.00000003</x:v>
      </x:c>
      <x:c r="P40" s="17"/>
      <x:c r="Q40" s="17"/>
      <x:c r="R40" s="19" t="str">
        <x:f>IF(OR(P40="",Q40=""),"",L40*P40*Q40)</x:f>
      </x:c>
      <x:c r="S40" s="19"/>
      <x:c r="T40" s="3" t="str">
        <x:v>제품매출100%</x:v>
      </x:c>
      <x:c r="U40" s="3" t="str">
        <x:v>환자·가격·침투율 모두 분석 가정; 승인·보험·경쟁에 따라 변경 승인범위는 중간: 인간 근거 있으나 확증·안전성 필요 및 기존 TTR RNAi의 인간 검증; 차세대 투여·결과 별도를 고려한 민감도; 객관확률·정밀rNPV아님.</x:v>
      </x:c>
      <x:c r="V40" s="3" t="str">
        <x:v>S027; S203; S204</x:v>
      </x:c>
      <x:c r="W40" s="3" t="str">
        <x:v>https://investors.alnylam.com/press-release?id=ddc78e15-7847-4066-8fdb-3562023a60f4
https://clinicaltrials.gov/study/NCT07223203
https://clinicaltrials.gov/study/NCT07052903</x:v>
      </x:c>
    </x:row>
    <x:row r="41" ht="92" customHeight="1">
      <x:c r="A41" s="3" t="str">
        <x:v>R036</x:v>
      </x:c>
      <x:c r="B41" s="3" t="str">
        <x:v>ALNY</x:v>
      </x:c>
      <x:c r="C41" s="3" t="str">
        <x:v>nucresiran</x:v>
      </x:c>
      <x:c r="D41" s="3" t="str">
        <x:v>낙관적</x:v>
      </x:c>
      <x:c r="E41" s="3" t="n">
        <x:v>2030</x:v>
      </x:c>
      <x:c r="F41" s="18" t="n">
        <x:v>160000</x:v>
      </x:c>
      <x:c r="G41" s="18" t="n">
        <x:v>90000</x:v>
      </x:c>
      <x:c r="H41" s="16" t="n">
        <x:v>0.25</x:v>
      </x:c>
      <x:c r="I41" s="16" t="n">
        <x:v>0.7</x:v>
      </x:c>
      <x:c r="J41" s="16" t="n">
        <x:v>0.6</x:v>
      </x:c>
      <x:c r="K41" s="19" t="n">
        <x:f>F41*G41*H41*J41</x:f>
        <x:v>2160000000</x:v>
      </x:c>
      <x:c r="L41" s="19" t="n">
        <x:f>K41*I41</x:f>
        <x:v>1512000000</x:v>
      </x:c>
      <x:c r="M41" s="19" t="n">
        <x:v>1</x:v>
      </x:c>
      <x:c r="N41" s="19" t="n">
        <x:f>IF(M41="","",K41*M41)</x:f>
        <x:v>2160000000</x:v>
      </x:c>
      <x:c r="O41" s="19" t="n">
        <x:f>IF(N41="","",N41*I41)</x:f>
        <x:v>1512000000</x:v>
      </x:c>
      <x:c r="P41" s="17"/>
      <x:c r="Q41" s="17"/>
      <x:c r="R41" s="19" t="str">
        <x:f>IF(OR(P41="",Q41=""),"",L41*P41*Q41)</x:f>
      </x:c>
      <x:c r="S41" s="19"/>
      <x:c r="T41" s="3" t="str">
        <x:v>제품매출100%</x:v>
      </x:c>
      <x:c r="U41" s="3" t="str">
        <x:v>환자·가격·침투율 모두 분석 가정; 승인·보험·경쟁에 따라 변경 승인범위는 중간: 인간 근거 있으나 확증·안전성 필요 및 기존 TTR RNAi의 인간 검증; 차세대 투여·결과 별도를 고려한 민감도; 객관확률·정밀rNPV아님.</x:v>
      </x:c>
      <x:c r="V41" s="3" t="str">
        <x:v>S027; S203; S204</x:v>
      </x:c>
      <x:c r="W41" s="3" t="str">
        <x:v>https://investors.alnylam.com/press-release?id=ddc78e15-7847-4066-8fdb-3562023a60f4
https://clinicaltrials.gov/study/NCT07223203
https://clinicaltrials.gov/study/NCT07052903</x:v>
      </x:c>
    </x:row>
    <x:row r="42" ht="92" customHeight="1">
      <x:c r="A42" s="3" t="str">
        <x:v>R037</x:v>
      </x:c>
      <x:c r="B42" s="3" t="str">
        <x:v>IONS</x:v>
      </x:c>
      <x:c r="C42" s="3" t="str">
        <x:v>pelacarsen</x:v>
      </x:c>
      <x:c r="D42" s="3" t="str">
        <x:v>보수적</x:v>
      </x:c>
      <x:c r="E42" s="3" t="n">
        <x:v>2030</x:v>
      </x:c>
      <x:c r="F42" s="18" t="n">
        <x:v>200000</x:v>
      </x:c>
      <x:c r="G42" s="18" t="n">
        <x:v>3000</x:v>
      </x:c>
      <x:c r="H42" s="16" t="n">
        <x:v>0.05</x:v>
      </x:c>
      <x:c r="I42" s="16" t="n">
        <x:v>0.35</x:v>
      </x:c>
      <x:c r="J42" s="16" t="n">
        <x:v>0.4</x:v>
      </x:c>
      <x:c r="K42" s="19" t="n">
        <x:f>F42*G42*H42*J42</x:f>
        <x:v>12000000</x:v>
      </x:c>
      <x:c r="L42" s="19" t="n">
        <x:f>K42*I42</x:f>
        <x:v>4200000</x:v>
      </x:c>
      <x:c r="M42" s="19"/>
      <x:c r="N42" s="19" t="str">
        <x:f>IF(M42="","",K42*M42)</x:f>
      </x:c>
      <x:c r="O42" s="19" t="str">
        <x:f>IF(N42="","",N42*I42)</x:f>
      </x:c>
      <x:c r="P42" s="17"/>
      <x:c r="Q42" s="17"/>
      <x:c r="R42" s="19" t="str">
        <x:f>IF(OR(P42="",Q42=""),"",L42*P42*Q42)</x:f>
      </x:c>
      <x:c r="S42" s="19" t="n">
        <x:f>L42*1%</x:f>
        <x:v>42000</x:v>
      </x:c>
      <x:c r="T42" s="3" t="str">
        <x:v>Novartis 제품매출; Ionis실수취 n.a. (royalty율 미확인)</x:v>
      </x:c>
      <x:c r="U42" s="3" t="str">
        <x:v>환자·가격·침투율 모두 분석 가정; 승인·보험·경쟁에 따라 변경 승인범위는 중간: 인간 근거 있으나 확증·안전성 필요 및 큰 Lp(a) 감소 ≠ 사건 감소; 객관 사건 endpoint를 고려한 민감도; 객관확률·정밀rNPV아님.</x:v>
      </x:c>
      <x:c r="V42" s="3" t="str">
        <x:v>S029</x:v>
      </x:c>
      <x:c r="W42" s="3" t="str">
        <x:v>https://ir.ionis.com/news-releases/news-release-details/ionis-reports-second-quarter-2026-financial-results-and</x:v>
      </x:c>
    </x:row>
    <x:row r="43" ht="92" customHeight="1">
      <x:c r="A43" s="3" t="str">
        <x:v>R038</x:v>
      </x:c>
      <x:c r="B43" s="3" t="str">
        <x:v>IONS</x:v>
      </x:c>
      <x:c r="C43" s="3" t="str">
        <x:v>pelacarsen</x:v>
      </x:c>
      <x:c r="D43" s="3" t="str">
        <x:v>기준</x:v>
      </x:c>
      <x:c r="E43" s="3" t="n">
        <x:v>2030</x:v>
      </x:c>
      <x:c r="F43" s="18" t="n">
        <x:v>600000</x:v>
      </x:c>
      <x:c r="G43" s="18" t="n">
        <x:v>5000</x:v>
      </x:c>
      <x:c r="H43" s="16" t="n">
        <x:v>0.12</x:v>
      </x:c>
      <x:c r="I43" s="16" t="n">
        <x:v>0.5</x:v>
      </x:c>
      <x:c r="J43" s="16" t="n">
        <x:v>0.6</x:v>
      </x:c>
      <x:c r="K43" s="19" t="n">
        <x:f>F43*G43*H43*J43</x:f>
        <x:v>216000000</x:v>
      </x:c>
      <x:c r="L43" s="19" t="n">
        <x:f>K43*I43</x:f>
        <x:v>108000000</x:v>
      </x:c>
      <x:c r="M43" s="19"/>
      <x:c r="N43" s="19" t="str">
        <x:f>IF(M43="","",K43*M43)</x:f>
      </x:c>
      <x:c r="O43" s="19" t="str">
        <x:f>IF(N43="","",N43*I43)</x:f>
      </x:c>
      <x:c r="P43" s="17"/>
      <x:c r="Q43" s="17"/>
      <x:c r="R43" s="19" t="str">
        <x:f>IF(OR(P43="",Q43=""),"",L43*P43*Q43)</x:f>
      </x:c>
      <x:c r="S43" s="19" t="n">
        <x:f>L43*1%</x:f>
        <x:v>1080000</x:v>
      </x:c>
      <x:c r="T43" s="3" t="str">
        <x:v>Novartis 제품매출; Ionis실수취 n.a. (royalty율 미확인)</x:v>
      </x:c>
      <x:c r="U43" s="3" t="str">
        <x:v>환자·가격·침투율 모두 분석 가정; 승인·보험·경쟁에 따라 변경 승인범위는 중간: 인간 근거 있으나 확증·안전성 필요 및 큰 Lp(a) 감소 ≠ 사건 감소; 객관 사건 endpoint를 고려한 민감도; 객관확률·정밀rNPV아님.</x:v>
      </x:c>
      <x:c r="V43" s="3" t="str">
        <x:v>S029</x:v>
      </x:c>
      <x:c r="W43" s="3" t="str">
        <x:v>https://ir.ionis.com/news-releases/news-release-details/ionis-reports-second-quarter-2026-financial-results-and</x:v>
      </x:c>
    </x:row>
    <x:row r="44" ht="92" customHeight="1">
      <x:c r="A44" s="3" t="str">
        <x:v>R039</x:v>
      </x:c>
      <x:c r="B44" s="3" t="str">
        <x:v>IONS</x:v>
      </x:c>
      <x:c r="C44" s="3" t="str">
        <x:v>pelacarsen</x:v>
      </x:c>
      <x:c r="D44" s="3" t="str">
        <x:v>낙관적</x:v>
      </x:c>
      <x:c r="E44" s="3" t="n">
        <x:v>2030</x:v>
      </x:c>
      <x:c r="F44" s="18" t="n">
        <x:v>1200000</x:v>
      </x:c>
      <x:c r="G44" s="18" t="n">
        <x:v>7000</x:v>
      </x:c>
      <x:c r="H44" s="16" t="n">
        <x:v>0.2</x:v>
      </x:c>
      <x:c r="I44" s="16" t="n">
        <x:v>0.65</x:v>
      </x:c>
      <x:c r="J44" s="16" t="n">
        <x:v>0.8</x:v>
      </x:c>
      <x:c r="K44" s="19" t="n">
        <x:f>F44*G44*H44*J44</x:f>
        <x:v>1344000000</x:v>
      </x:c>
      <x:c r="L44" s="19" t="n">
        <x:f>K44*I44</x:f>
        <x:v>873600000</x:v>
      </x:c>
      <x:c r="M44" s="19"/>
      <x:c r="N44" s="19" t="str">
        <x:f>IF(M44="","",K44*M44)</x:f>
      </x:c>
      <x:c r="O44" s="19" t="str">
        <x:f>IF(N44="","",N44*I44)</x:f>
      </x:c>
      <x:c r="P44" s="17"/>
      <x:c r="Q44" s="17"/>
      <x:c r="R44" s="19" t="str">
        <x:f>IF(OR(P44="",Q44=""),"",L44*P44*Q44)</x:f>
      </x:c>
      <x:c r="S44" s="19" t="n">
        <x:f>L44*1%</x:f>
        <x:v>8736000</x:v>
      </x:c>
      <x:c r="T44" s="3" t="str">
        <x:v>Novartis 제품매출; Ionis실수취 n.a. (royalty율 미확인)</x:v>
      </x:c>
      <x:c r="U44" s="3" t="str">
        <x:v>환자·가격·침투율 모두 분석 가정; 승인·보험·경쟁에 따라 변경 승인범위는 중간: 인간 근거 있으나 확증·안전성 필요 및 큰 Lp(a) 감소 ≠ 사건 감소; 객관 사건 endpoint를 고려한 민감도; 객관확률·정밀rNPV아님.</x:v>
      </x:c>
      <x:c r="V44" s="3" t="str">
        <x:v>S029</x:v>
      </x:c>
      <x:c r="W44" s="3" t="str">
        <x:v>https://ir.ionis.com/news-releases/news-release-details/ionis-reports-second-quarter-2026-financial-results-and</x:v>
      </x:c>
    </x:row>
    <x:row r="45" ht="92" customHeight="1">
      <x:c r="A45" s="3" t="str">
        <x:v>R040</x:v>
      </x:c>
      <x:c r="B45" s="3" t="str">
        <x:v>IONS</x:v>
      </x:c>
      <x:c r="C45" s="3" t="str">
        <x:v>obudanersen</x:v>
      </x:c>
      <x:c r="D45" s="3" t="str">
        <x:v>보수적</x:v>
      </x:c>
      <x:c r="E45" s="3" t="n">
        <x:v>2030</x:v>
      </x:c>
      <x:c r="F45" s="18" t="n">
        <x:v>5000</x:v>
      </x:c>
      <x:c r="G45" s="18" t="n">
        <x:v>100000</x:v>
      </x:c>
      <x:c r="H45" s="16" t="n">
        <x:v>0.05</x:v>
      </x:c>
      <x:c r="I45" s="16" t="n">
        <x:v>0.3</x:v>
      </x:c>
      <x:c r="J45" s="16" t="n">
        <x:v>0.3</x:v>
      </x:c>
      <x:c r="K45" s="19" t="n">
        <x:f>F45*G45*H45*J45</x:f>
        <x:v>7500000</x:v>
      </x:c>
      <x:c r="L45" s="19" t="n">
        <x:f>K45*I45</x:f>
        <x:v>2250000</x:v>
      </x:c>
      <x:c r="M45" s="19" t="n">
        <x:v>1</x:v>
      </x:c>
      <x:c r="N45" s="19" t="n">
        <x:f>IF(M45="","",K45*M45)</x:f>
        <x:v>7500000</x:v>
      </x:c>
      <x:c r="O45" s="19" t="n">
        <x:f>IF(N45="","",N45*I45)</x:f>
        <x:v>2250000</x:v>
      </x:c>
      <x:c r="P45" s="17"/>
      <x:c r="Q45" s="17"/>
      <x:c r="R45" s="19" t="str">
        <x:f>IF(OR(P45="",Q45=""),"",L45*P45*Q45)</x:f>
      </x:c>
      <x:c r="S45" s="19"/>
      <x:c r="T45" s="3" t="str">
        <x:v>제품매출100%</x:v>
      </x:c>
      <x:c r="U45" s="3" t="str">
        <x:v>환자·가격·침투율 모두 분석 가정; 승인·보험·경쟁에 따라 변경 승인범위는 중간: 인간 근거 있으나 확증·안전성 필요 및 초기 발달·기능 근거; 소아 대조평가 중요를 고려한 민감도; 객관확률·정밀rNPV아님.</x:v>
      </x:c>
      <x:c r="V45" s="3" t="str">
        <x:v>S029</x:v>
      </x:c>
      <x:c r="W45" s="3" t="str">
        <x:v>https://ir.ionis.com/news-releases/news-release-details/ionis-reports-second-quarter-2026-financial-results-and</x:v>
      </x:c>
    </x:row>
    <x:row r="46" ht="92" customHeight="1">
      <x:c r="A46" s="3" t="str">
        <x:v>R041</x:v>
      </x:c>
      <x:c r="B46" s="3" t="str">
        <x:v>IONS</x:v>
      </x:c>
      <x:c r="C46" s="3" t="str">
        <x:v>obudanersen</x:v>
      </x:c>
      <x:c r="D46" s="3" t="str">
        <x:v>기준</x:v>
      </x:c>
      <x:c r="E46" s="3" t="n">
        <x:v>2030</x:v>
      </x:c>
      <x:c r="F46" s="18" t="n">
        <x:v>10000</x:v>
      </x:c>
      <x:c r="G46" s="18" t="n">
        <x:v>150000</x:v>
      </x:c>
      <x:c r="H46" s="16" t="n">
        <x:v>0.15</x:v>
      </x:c>
      <x:c r="I46" s="16" t="n">
        <x:v>0.45</x:v>
      </x:c>
      <x:c r="J46" s="16" t="n">
        <x:v>0.5</x:v>
      </x:c>
      <x:c r="K46" s="19" t="n">
        <x:f>F46*G46*H46*J46</x:f>
        <x:v>112500000</x:v>
      </x:c>
      <x:c r="L46" s="19" t="n">
        <x:f>K46*I46</x:f>
        <x:v>50625000</x:v>
      </x:c>
      <x:c r="M46" s="19" t="n">
        <x:v>1</x:v>
      </x:c>
      <x:c r="N46" s="19" t="n">
        <x:f>IF(M46="","",K46*M46)</x:f>
        <x:v>112500000</x:v>
      </x:c>
      <x:c r="O46" s="19" t="n">
        <x:f>IF(N46="","",N46*I46)</x:f>
        <x:v>50625000</x:v>
      </x:c>
      <x:c r="P46" s="17"/>
      <x:c r="Q46" s="17"/>
      <x:c r="R46" s="19" t="str">
        <x:f>IF(OR(P46="",Q46=""),"",L46*P46*Q46)</x:f>
      </x:c>
      <x:c r="S46" s="19"/>
      <x:c r="T46" s="3" t="str">
        <x:v>제품매출100%</x:v>
      </x:c>
      <x:c r="U46" s="3" t="str">
        <x:v>환자·가격·침투율 모두 분석 가정; 승인·보험·경쟁에 따라 변경 승인범위는 중간: 인간 근거 있으나 확증·안전성 필요 및 초기 발달·기능 근거; 소아 대조평가 중요를 고려한 민감도; 객관확률·정밀rNPV아님.</x:v>
      </x:c>
      <x:c r="V46" s="3" t="str">
        <x:v>S029</x:v>
      </x:c>
      <x:c r="W46" s="3" t="str">
        <x:v>https://ir.ionis.com/news-releases/news-release-details/ionis-reports-second-quarter-2026-financial-results-and</x:v>
      </x:c>
    </x:row>
    <x:row r="47" ht="92" customHeight="1">
      <x:c r="A47" s="3" t="str">
        <x:v>R042</x:v>
      </x:c>
      <x:c r="B47" s="3" t="str">
        <x:v>IONS</x:v>
      </x:c>
      <x:c r="C47" s="3" t="str">
        <x:v>obudanersen</x:v>
      </x:c>
      <x:c r="D47" s="3" t="str">
        <x:v>낙관적</x:v>
      </x:c>
      <x:c r="E47" s="3" t="n">
        <x:v>2030</x:v>
      </x:c>
      <x:c r="F47" s="18" t="n">
        <x:v>18000</x:v>
      </x:c>
      <x:c r="G47" s="18" t="n">
        <x:v>200000</x:v>
      </x:c>
      <x:c r="H47" s="16" t="n">
        <x:v>0.25</x:v>
      </x:c>
      <x:c r="I47" s="16" t="n">
        <x:v>0.6</x:v>
      </x:c>
      <x:c r="J47" s="16" t="n">
        <x:v>0.7</x:v>
      </x:c>
      <x:c r="K47" s="19" t="n">
        <x:f>F47*G47*H47*J47</x:f>
        <x:v>630000000</x:v>
      </x:c>
      <x:c r="L47" s="19" t="n">
        <x:f>K47*I47</x:f>
        <x:v>378000000</x:v>
      </x:c>
      <x:c r="M47" s="19" t="n">
        <x:v>1</x:v>
      </x:c>
      <x:c r="N47" s="19" t="n">
        <x:f>IF(M47="","",K47*M47)</x:f>
        <x:v>630000000</x:v>
      </x:c>
      <x:c r="O47" s="19" t="n">
        <x:f>IF(N47="","",N47*I47)</x:f>
        <x:v>378000000</x:v>
      </x:c>
      <x:c r="P47" s="17"/>
      <x:c r="Q47" s="17"/>
      <x:c r="R47" s="19" t="str">
        <x:f>IF(OR(P47="",Q47=""),"",L47*P47*Q47)</x:f>
      </x:c>
      <x:c r="S47" s="19"/>
      <x:c r="T47" s="3" t="str">
        <x:v>제품매출100%</x:v>
      </x:c>
      <x:c r="U47" s="3" t="str">
        <x:v>환자·가격·침투율 모두 분석 가정; 승인·보험·경쟁에 따라 변경 승인범위는 중간: 인간 근거 있으나 확증·안전성 필요 및 초기 발달·기능 근거; 소아 대조평가 중요를 고려한 민감도; 객관확률·정밀rNPV아님.</x:v>
      </x:c>
      <x:c r="V47" s="3" t="str">
        <x:v>S029</x:v>
      </x:c>
      <x:c r="W47" s="3" t="str">
        <x:v>https://ir.ionis.com/news-releases/news-release-details/ionis-reports-second-quarter-2026-financial-results-and</x:v>
      </x:c>
    </x:row>
    <x:row r="48" ht="92" customHeight="1">
      <x:c r="A48" s="3" t="str">
        <x:v>R043</x:v>
      </x:c>
      <x:c r="B48" s="3" t="str">
        <x:v>INSM</x:v>
      </x:c>
      <x:c r="C48" s="3" t="str">
        <x:v>brensocatib / BRINSUPRI</x:v>
      </x:c>
      <x:c r="D48" s="3" t="str">
        <x:v>보수적</x:v>
      </x:c>
      <x:c r="E48" s="3" t="n">
        <x:v>2030</x:v>
      </x:c>
      <x:c r="F48" s="18" t="n">
        <x:v>100000</x:v>
      </x:c>
      <x:c r="G48" s="18" t="n">
        <x:v>18000</x:v>
      </x:c>
      <x:c r="H48" s="16" t="n">
        <x:v>0.2</x:v>
      </x:c>
      <x:c r="I48" s="16" t="n">
        <x:v>1</x:v>
      </x:c>
      <x:c r="J48" s="16" t="n">
        <x:v>0.8</x:v>
      </x:c>
      <x:c r="K48" s="19" t="n">
        <x:f>F48*G48*H48*J48</x:f>
        <x:v>288000000</x:v>
      </x:c>
      <x:c r="L48" s="19" t="n">
        <x:f>K48*I48</x:f>
        <x:v>288000000</x:v>
      </x:c>
      <x:c r="M48" s="19" t="n">
        <x:v>1</x:v>
      </x:c>
      <x:c r="N48" s="19" t="n">
        <x:f>IF(M48="","",K48*M48)</x:f>
        <x:v>288000000</x:v>
      </x:c>
      <x:c r="O48" s="19" t="n">
        <x:f>IF(N48="","",N48*I48)</x:f>
        <x:v>288000000</x:v>
      </x:c>
      <x:c r="P48" s="17"/>
      <x:c r="Q48" s="17"/>
      <x:c r="R48" s="19" t="str">
        <x:f>IF(OR(P48="",Q48=""),"",L48*P48*Q48)</x:f>
      </x:c>
      <x:c r="S48" s="19"/>
      <x:c r="T48" s="3" t="str">
        <x:v>제품매출100%</x:v>
      </x:c>
      <x:c r="U48" s="3" t="str">
        <x:v>환자·가격·침투율 모두 분석 가정; 승인·보험·경쟁에 따라 변경 해당 승인제품의 승인계수1; 상업실패·경쟁은 별도 침투/출시계수로 조정.</x:v>
      </x:c>
      <x:c r="V48" s="3" t="str">
        <x:v>S031</x:v>
      </x:c>
      <x:c r="W48" s="3" t="str">
        <x:v>https://investor.insmed.com/2026-08-06-Insmed-Reports-Second-Quarter-2026-Financial-Results-and-Provides-Business-Update</x:v>
      </x:c>
    </x:row>
    <x:row r="49" ht="92" customHeight="1">
      <x:c r="A49" s="3" t="str">
        <x:v>R044</x:v>
      </x:c>
      <x:c r="B49" s="3" t="str">
        <x:v>INSM</x:v>
      </x:c>
      <x:c r="C49" s="3" t="str">
        <x:v>brensocatib / BRINSUPRI</x:v>
      </x:c>
      <x:c r="D49" s="3" t="str">
        <x:v>기준</x:v>
      </x:c>
      <x:c r="E49" s="3" t="n">
        <x:v>2030</x:v>
      </x:c>
      <x:c r="F49" s="18" t="n">
        <x:v>180000</x:v>
      </x:c>
      <x:c r="G49" s="18" t="n">
        <x:v>24000</x:v>
      </x:c>
      <x:c r="H49" s="16" t="n">
        <x:v>0.3</x:v>
      </x:c>
      <x:c r="I49" s="16" t="n">
        <x:v>1</x:v>
      </x:c>
      <x:c r="J49" s="16" t="n">
        <x:v>0.9</x:v>
      </x:c>
      <x:c r="K49" s="19" t="n">
        <x:f>F49*G49*H49*J49</x:f>
        <x:v>1166400000</x:v>
      </x:c>
      <x:c r="L49" s="19" t="n">
        <x:f>K49*I49</x:f>
        <x:v>1166400000</x:v>
      </x:c>
      <x:c r="M49" s="19" t="n">
        <x:v>1</x:v>
      </x:c>
      <x:c r="N49" s="19" t="n">
        <x:f>IF(M49="","",K49*M49)</x:f>
        <x:v>1166400000</x:v>
      </x:c>
      <x:c r="O49" s="19" t="n">
        <x:f>IF(N49="","",N49*I49)</x:f>
        <x:v>1166400000</x:v>
      </x:c>
      <x:c r="P49" s="17"/>
      <x:c r="Q49" s="17"/>
      <x:c r="R49" s="19" t="str">
        <x:f>IF(OR(P49="",Q49=""),"",L49*P49*Q49)</x:f>
      </x:c>
      <x:c r="S49" s="19"/>
      <x:c r="T49" s="3" t="str">
        <x:v>제품매출100%</x:v>
      </x:c>
      <x:c r="U49" s="3" t="str">
        <x:v>환자·가격·침투율 모두 분석 가정; 승인·보험·경쟁에 따라 변경 해당 승인제품의 승인계수1; 상업실패·경쟁은 별도 침투/출시계수로 조정.</x:v>
      </x:c>
      <x:c r="V49" s="3" t="str">
        <x:v>S031</x:v>
      </x:c>
      <x:c r="W49" s="3" t="str">
        <x:v>https://investor.insmed.com/2026-08-06-Insmed-Reports-Second-Quarter-2026-Financial-Results-and-Provides-Business-Update</x:v>
      </x:c>
    </x:row>
    <x:row r="50" ht="92" customHeight="1">
      <x:c r="A50" s="3" t="str">
        <x:v>R045</x:v>
      </x:c>
      <x:c r="B50" s="3" t="str">
        <x:v>INSM</x:v>
      </x:c>
      <x:c r="C50" s="3" t="str">
        <x:v>brensocatib / BRINSUPRI</x:v>
      </x:c>
      <x:c r="D50" s="3" t="str">
        <x:v>낙관적</x:v>
      </x:c>
      <x:c r="E50" s="3" t="n">
        <x:v>2030</x:v>
      </x:c>
      <x:c r="F50" s="18" t="n">
        <x:v>300000</x:v>
      </x:c>
      <x:c r="G50" s="18" t="n">
        <x:v>30000</x:v>
      </x:c>
      <x:c r="H50" s="16" t="n">
        <x:v>0.4</x:v>
      </x:c>
      <x:c r="I50" s="16" t="n">
        <x:v>1</x:v>
      </x:c>
      <x:c r="J50" s="16" t="n">
        <x:v>1</x:v>
      </x:c>
      <x:c r="K50" s="19" t="n">
        <x:f>F50*G50*H50*J50</x:f>
        <x:v>3600000000</x:v>
      </x:c>
      <x:c r="L50" s="19" t="n">
        <x:f>K50*I50</x:f>
        <x:v>3600000000</x:v>
      </x:c>
      <x:c r="M50" s="19" t="n">
        <x:v>1</x:v>
      </x:c>
      <x:c r="N50" s="19" t="n">
        <x:f>IF(M50="","",K50*M50)</x:f>
        <x:v>3600000000</x:v>
      </x:c>
      <x:c r="O50" s="19" t="n">
        <x:f>IF(N50="","",N50*I50)</x:f>
        <x:v>3600000000</x:v>
      </x:c>
      <x:c r="P50" s="17"/>
      <x:c r="Q50" s="17"/>
      <x:c r="R50" s="19" t="str">
        <x:f>IF(OR(P50="",Q50=""),"",L50*P50*Q50)</x:f>
      </x:c>
      <x:c r="S50" s="19"/>
      <x:c r="T50" s="3" t="str">
        <x:v>제품매출100%</x:v>
      </x:c>
      <x:c r="U50" s="3" t="str">
        <x:v>환자·가격·침투율 모두 분석 가정; 승인·보험·경쟁에 따라 변경 해당 승인제품의 승인계수1; 상업실패·경쟁은 별도 침투/출시계수로 조정.</x:v>
      </x:c>
      <x:c r="V50" s="3" t="str">
        <x:v>S031</x:v>
      </x:c>
      <x:c r="W50" s="3" t="str">
        <x:v>https://investor.insmed.com/2026-08-06-Insmed-Reports-Second-Quarter-2026-Financial-Results-and-Provides-Business-Update</x:v>
      </x:c>
    </x:row>
    <x:row r="51" ht="92" customHeight="1">
      <x:c r="A51" s="3" t="str">
        <x:v>R046</x:v>
      </x:c>
      <x:c r="B51" s="3" t="str">
        <x:v>ARGX</x:v>
      </x:c>
      <x:c r="C51" s="3" t="str">
        <x:v>empasiprubart</x:v>
      </x:c>
      <x:c r="D51" s="3" t="str">
        <x:v>보수적</x:v>
      </x:c>
      <x:c r="E51" s="3" t="n">
        <x:v>2030</x:v>
      </x:c>
      <x:c r="F51" s="18" t="n">
        <x:v>6000</x:v>
      </x:c>
      <x:c r="G51" s="18" t="n">
        <x:v>60000</x:v>
      </x:c>
      <x:c r="H51" s="16" t="n">
        <x:v>0.1</x:v>
      </x:c>
      <x:c r="I51" s="16" t="n">
        <x:v>0.4</x:v>
      </x:c>
      <x:c r="J51" s="16" t="n">
        <x:v>0.5</x:v>
      </x:c>
      <x:c r="K51" s="19" t="n">
        <x:f>F51*G51*H51*J51</x:f>
        <x:v>18000000</x:v>
      </x:c>
      <x:c r="L51" s="19" t="n">
        <x:f>K51*I51</x:f>
        <x:v>7200000</x:v>
      </x:c>
      <x:c r="M51" s="19" t="n">
        <x:v>1</x:v>
      </x:c>
      <x:c r="N51" s="19" t="n">
        <x:f>IF(M51="","",K51*M51)</x:f>
        <x:v>18000000</x:v>
      </x:c>
      <x:c r="O51" s="19" t="n">
        <x:f>IF(N51="","",N51*I51)</x:f>
        <x:v>7200000</x:v>
      </x:c>
      <x:c r="P51" s="17"/>
      <x:c r="Q51" s="17"/>
      <x:c r="R51" s="19" t="str">
        <x:f>IF(OR(P51="",Q51=""),"",L51*P51*Q51)</x:f>
      </x:c>
      <x:c r="S51" s="19"/>
      <x:c r="T51" s="3" t="str">
        <x:v>제품매출100%</x:v>
      </x:c>
      <x:c r="U51" s="3" t="str">
        <x:v>환자·가격·침투율 모두 분석 가정; 승인·보험·경쟁에 따라 변경 승인범위는 중간: 인간 근거 있으나 확증·안전성 필요 및 객관적 근력·IVIG 감량·감염 균형 중요를 고려한 민감도; 객관확률·정밀rNPV아님.</x:v>
      </x:c>
      <x:c r="V51" s="3" t="str">
        <x:v>S033; S207</x:v>
      </x:c>
      <x:c r="W51" s="3" t="str">
        <x:v>https://www.sec.gov/Archives/edgar/data/1697862/000169786226000033/argx-20260630_d2.htm
https://clinicaltrials.gov/study/NCT06742190</x:v>
      </x:c>
    </x:row>
    <x:row r="52" ht="92" customHeight="1">
      <x:c r="A52" s="3" t="str">
        <x:v>R047</x:v>
      </x:c>
      <x:c r="B52" s="3" t="str">
        <x:v>ARGX</x:v>
      </x:c>
      <x:c r="C52" s="3" t="str">
        <x:v>empasiprubart</x:v>
      </x:c>
      <x:c r="D52" s="3" t="str">
        <x:v>기준</x:v>
      </x:c>
      <x:c r="E52" s="3" t="n">
        <x:v>2030</x:v>
      </x:c>
      <x:c r="F52" s="18" t="n">
        <x:v>10000</x:v>
      </x:c>
      <x:c r="G52" s="18" t="n">
        <x:v>80000</x:v>
      </x:c>
      <x:c r="H52" s="16" t="n">
        <x:v>0.25</x:v>
      </x:c>
      <x:c r="I52" s="16" t="n">
        <x:v>0.55</x:v>
      </x:c>
      <x:c r="J52" s="16" t="n">
        <x:v>0.7</x:v>
      </x:c>
      <x:c r="K52" s="19" t="n">
        <x:f>F52*G52*H52*J52</x:f>
        <x:v>140000000</x:v>
      </x:c>
      <x:c r="L52" s="19" t="n">
        <x:f>K52*I52</x:f>
        <x:v>77000000</x:v>
      </x:c>
      <x:c r="M52" s="19" t="n">
        <x:v>1</x:v>
      </x:c>
      <x:c r="N52" s="19" t="n">
        <x:f>IF(M52="","",K52*M52)</x:f>
        <x:v>140000000</x:v>
      </x:c>
      <x:c r="O52" s="19" t="n">
        <x:f>IF(N52="","",N52*I52)</x:f>
        <x:v>77000000</x:v>
      </x:c>
      <x:c r="P52" s="17"/>
      <x:c r="Q52" s="17"/>
      <x:c r="R52" s="19" t="str">
        <x:f>IF(OR(P52="",Q52=""),"",L52*P52*Q52)</x:f>
      </x:c>
      <x:c r="S52" s="19"/>
      <x:c r="T52" s="3" t="str">
        <x:v>제품매출100%</x:v>
      </x:c>
      <x:c r="U52" s="3" t="str">
        <x:v>환자·가격·침투율 모두 분석 가정; 승인·보험·경쟁에 따라 변경 승인범위는 중간: 인간 근거 있으나 확증·안전성 필요 및 객관적 근력·IVIG 감량·감염 균형 중요를 고려한 민감도; 객관확률·정밀rNPV아님.</x:v>
      </x:c>
      <x:c r="V52" s="3" t="str">
        <x:v>S033; S207</x:v>
      </x:c>
      <x:c r="W52" s="3" t="str">
        <x:v>https://www.sec.gov/Archives/edgar/data/1697862/000169786226000033/argx-20260630_d2.htm
https://clinicaltrials.gov/study/NCT06742190</x:v>
      </x:c>
    </x:row>
    <x:row r="53" ht="92" customHeight="1">
      <x:c r="A53" s="3" t="str">
        <x:v>R048</x:v>
      </x:c>
      <x:c r="B53" s="3" t="str">
        <x:v>ARGX</x:v>
      </x:c>
      <x:c r="C53" s="3" t="str">
        <x:v>empasiprubart</x:v>
      </x:c>
      <x:c r="D53" s="3" t="str">
        <x:v>낙관적</x:v>
      </x:c>
      <x:c r="E53" s="3" t="n">
        <x:v>2030</x:v>
      </x:c>
      <x:c r="F53" s="18" t="n">
        <x:v>15000</x:v>
      </x:c>
      <x:c r="G53" s="18" t="n">
        <x:v>100000</x:v>
      </x:c>
      <x:c r="H53" s="16" t="n">
        <x:v>0.4</x:v>
      </x:c>
      <x:c r="I53" s="16" t="n">
        <x:v>0.7</x:v>
      </x:c>
      <x:c r="J53" s="16" t="n">
        <x:v>0.9</x:v>
      </x:c>
      <x:c r="K53" s="19" t="n">
        <x:f>F53*G53*H53*J53</x:f>
        <x:v>540000000</x:v>
      </x:c>
      <x:c r="L53" s="19" t="n">
        <x:f>K53*I53</x:f>
        <x:v>378000000</x:v>
      </x:c>
      <x:c r="M53" s="19" t="n">
        <x:v>1</x:v>
      </x:c>
      <x:c r="N53" s="19" t="n">
        <x:f>IF(M53="","",K53*M53)</x:f>
        <x:v>540000000</x:v>
      </x:c>
      <x:c r="O53" s="19" t="n">
        <x:f>IF(N53="","",N53*I53)</x:f>
        <x:v>378000000</x:v>
      </x:c>
      <x:c r="P53" s="17"/>
      <x:c r="Q53" s="17"/>
      <x:c r="R53" s="19" t="str">
        <x:f>IF(OR(P53="",Q53=""),"",L53*P53*Q53)</x:f>
      </x:c>
      <x:c r="S53" s="19"/>
      <x:c r="T53" s="3" t="str">
        <x:v>제품매출100%</x:v>
      </x:c>
      <x:c r="U53" s="3" t="str">
        <x:v>환자·가격·침투율 모두 분석 가정; 승인·보험·경쟁에 따라 변경 승인범위는 중간: 인간 근거 있으나 확증·안전성 필요 및 객관적 근력·IVIG 감량·감염 균형 중요를 고려한 민감도; 객관확률·정밀rNPV아님.</x:v>
      </x:c>
      <x:c r="V53" s="3" t="str">
        <x:v>S033; S207</x:v>
      </x:c>
      <x:c r="W53" s="3" t="str">
        <x:v>https://www.sec.gov/Archives/edgar/data/1697862/000169786226000033/argx-20260630_d2.htm
https://clinicaltrials.gov/study/NCT06742190</x:v>
      </x:c>
    </x:row>
    <x:row r="54" ht="92" customHeight="1">
      <x:c r="A54" s="3" t="str">
        <x:v>R049</x:v>
      </x:c>
      <x:c r="B54" s="3" t="str">
        <x:v>MDGL</x:v>
      </x:c>
      <x:c r="C54" s="3" t="str">
        <x:v>resmetirom / Rezdiffra</x:v>
      </x:c>
      <x:c r="D54" s="3" t="str">
        <x:v>보수적</x:v>
      </x:c>
      <x:c r="E54" s="3" t="n">
        <x:v>2030</x:v>
      </x:c>
      <x:c r="F54" s="18" t="n">
        <x:v>150000</x:v>
      </x:c>
      <x:c r="G54" s="18" t="n">
        <x:v>15000</x:v>
      </x:c>
      <x:c r="H54" s="16" t="n">
        <x:v>0.2</x:v>
      </x:c>
      <x:c r="I54" s="16" t="n">
        <x:v>1</x:v>
      </x:c>
      <x:c r="J54" s="16" t="n">
        <x:v>0.8</x:v>
      </x:c>
      <x:c r="K54" s="19" t="n">
        <x:f>F54*G54*H54*J54</x:f>
        <x:v>360000000</x:v>
      </x:c>
      <x:c r="L54" s="19" t="n">
        <x:f>K54*I54</x:f>
        <x:v>360000000</x:v>
      </x:c>
      <x:c r="M54" s="19" t="n">
        <x:v>1</x:v>
      </x:c>
      <x:c r="N54" s="19" t="n">
        <x:f>IF(M54="","",K54*M54)</x:f>
        <x:v>360000000</x:v>
      </x:c>
      <x:c r="O54" s="19" t="n">
        <x:f>IF(N54="","",N54*I54)</x:f>
        <x:v>360000000</x:v>
      </x:c>
      <x:c r="P54" s="17"/>
      <x:c r="Q54" s="17"/>
      <x:c r="R54" s="19" t="str">
        <x:f>IF(OR(P54="",Q54=""),"",L54*P54*Q54)</x:f>
      </x:c>
      <x:c r="S54" s="19"/>
      <x:c r="T54" s="3" t="str">
        <x:v>제품매출100%</x:v>
      </x:c>
      <x:c r="U54" s="3" t="str">
        <x:v>환자·가격·침투율 모두 분석 가정; 승인·보험·경쟁에 따라 변경 해당 승인제품의 승인계수1; 상업실패·경쟁은 별도 침투/출시계수로 조정.</x:v>
      </x:c>
      <x:c r="V54" s="3" t="str">
        <x:v>S035</x:v>
      </x:c>
      <x:c r="W54" s="3" t="str">
        <x:v>https://www.sec.gov/Archives/edgar/data/1157601/000162828026050775/exhibit991-63026earningspr.htm</x:v>
      </x:c>
    </x:row>
    <x:row r="55" ht="92" customHeight="1">
      <x:c r="A55" s="3" t="str">
        <x:v>R050</x:v>
      </x:c>
      <x:c r="B55" s="3" t="str">
        <x:v>MDGL</x:v>
      </x:c>
      <x:c r="C55" s="3" t="str">
        <x:v>resmetirom / Rezdiffra</x:v>
      </x:c>
      <x:c r="D55" s="3" t="str">
        <x:v>기준</x:v>
      </x:c>
      <x:c r="E55" s="3" t="n">
        <x:v>2030</x:v>
      </x:c>
      <x:c r="F55" s="18" t="n">
        <x:v>300000</x:v>
      </x:c>
      <x:c r="G55" s="18" t="n">
        <x:v>20000</x:v>
      </x:c>
      <x:c r="H55" s="16" t="n">
        <x:v>0.3</x:v>
      </x:c>
      <x:c r="I55" s="16" t="n">
        <x:v>1</x:v>
      </x:c>
      <x:c r="J55" s="16" t="n">
        <x:v>0.9</x:v>
      </x:c>
      <x:c r="K55" s="19" t="n">
        <x:f>F55*G55*H55*J55</x:f>
        <x:v>1620000000</x:v>
      </x:c>
      <x:c r="L55" s="19" t="n">
        <x:f>K55*I55</x:f>
        <x:v>1620000000</x:v>
      </x:c>
      <x:c r="M55" s="19" t="n">
        <x:v>1</x:v>
      </x:c>
      <x:c r="N55" s="19" t="n">
        <x:f>IF(M55="","",K55*M55)</x:f>
        <x:v>1620000000</x:v>
      </x:c>
      <x:c r="O55" s="19" t="n">
        <x:f>IF(N55="","",N55*I55)</x:f>
        <x:v>1620000000</x:v>
      </x:c>
      <x:c r="P55" s="17"/>
      <x:c r="Q55" s="17"/>
      <x:c r="R55" s="19" t="str">
        <x:f>IF(OR(P55="",Q55=""),"",L55*P55*Q55)</x:f>
      </x:c>
      <x:c r="S55" s="19"/>
      <x:c r="T55" s="3" t="str">
        <x:v>제품매출100%</x:v>
      </x:c>
      <x:c r="U55" s="3" t="str">
        <x:v>환자·가격·침투율 모두 분석 가정; 승인·보험·경쟁에 따라 변경 해당 승인제품의 승인계수1; 상업실패·경쟁은 별도 침투/출시계수로 조정.</x:v>
      </x:c>
      <x:c r="V55" s="3" t="str">
        <x:v>S035</x:v>
      </x:c>
      <x:c r="W55" s="3" t="str">
        <x:v>https://www.sec.gov/Archives/edgar/data/1157601/000162828026050775/exhibit991-63026earningspr.htm</x:v>
      </x:c>
    </x:row>
    <x:row r="56" ht="92" customHeight="1">
      <x:c r="A56" s="3" t="str">
        <x:v>R051</x:v>
      </x:c>
      <x:c r="B56" s="3" t="str">
        <x:v>MDGL</x:v>
      </x:c>
      <x:c r="C56" s="3" t="str">
        <x:v>resmetirom / Rezdiffra</x:v>
      </x:c>
      <x:c r="D56" s="3" t="str">
        <x:v>낙관적</x:v>
      </x:c>
      <x:c r="E56" s="3" t="n">
        <x:v>2030</x:v>
      </x:c>
      <x:c r="F56" s="18" t="n">
        <x:v>500000</x:v>
      </x:c>
      <x:c r="G56" s="18" t="n">
        <x:v>25000</x:v>
      </x:c>
      <x:c r="H56" s="16" t="n">
        <x:v>0.4</x:v>
      </x:c>
      <x:c r="I56" s="16" t="n">
        <x:v>1</x:v>
      </x:c>
      <x:c r="J56" s="16" t="n">
        <x:v>1</x:v>
      </x:c>
      <x:c r="K56" s="19" t="n">
        <x:f>F56*G56*H56*J56</x:f>
        <x:v>5000000000</x:v>
      </x:c>
      <x:c r="L56" s="19" t="n">
        <x:f>K56*I56</x:f>
        <x:v>5000000000</x:v>
      </x:c>
      <x:c r="M56" s="19" t="n">
        <x:v>1</x:v>
      </x:c>
      <x:c r="N56" s="19" t="n">
        <x:f>IF(M56="","",K56*M56)</x:f>
        <x:v>5000000000</x:v>
      </x:c>
      <x:c r="O56" s="19" t="n">
        <x:f>IF(N56="","",N56*I56)</x:f>
        <x:v>5000000000</x:v>
      </x:c>
      <x:c r="P56" s="17"/>
      <x:c r="Q56" s="17"/>
      <x:c r="R56" s="19" t="str">
        <x:f>IF(OR(P56="",Q56=""),"",L56*P56*Q56)</x:f>
      </x:c>
      <x:c r="S56" s="19"/>
      <x:c r="T56" s="3" t="str">
        <x:v>제품매출100%</x:v>
      </x:c>
      <x:c r="U56" s="3" t="str">
        <x:v>환자·가격·침투율 모두 분석 가정; 승인·보험·경쟁에 따라 변경 해당 승인제품의 승인계수1; 상업실패·경쟁은 별도 침투/출시계수로 조정.</x:v>
      </x:c>
      <x:c r="V56" s="3" t="str">
        <x:v>S035</x:v>
      </x:c>
      <x:c r="W56" s="3" t="str">
        <x:v>https://www.sec.gov/Archives/edgar/data/1157601/000162828026050775/exhibit991-63026earningspr.htm</x:v>
      </x:c>
    </x:row>
    <x:row r="57" ht="92" customHeight="1">
      <x:c r="A57" s="3" t="str">
        <x:v>R052</x:v>
      </x:c>
      <x:c r="B57" s="3" t="str">
        <x:v>VKTX</x:v>
      </x:c>
      <x:c r="C57" s="3" t="str">
        <x:v>VK2735 피하</x:v>
      </x:c>
      <x:c r="D57" s="3" t="str">
        <x:v>보수적</x:v>
      </x:c>
      <x:c r="E57" s="3" t="n">
        <x:v>2030</x:v>
      </x:c>
      <x:c r="F57" s="18" t="n">
        <x:v>10000000</x:v>
      </x:c>
      <x:c r="G57" s="18" t="n">
        <x:v>3500</x:v>
      </x:c>
      <x:c r="H57" s="16" t="n">
        <x:v>0.02</x:v>
      </x:c>
      <x:c r="I57" s="16" t="n">
        <x:v>0.35</x:v>
      </x:c>
      <x:c r="J57" s="16" t="n">
        <x:v>0.3</x:v>
      </x:c>
      <x:c r="K57" s="19" t="n">
        <x:f>F57*G57*H57*J57</x:f>
        <x:v>210000000</x:v>
      </x:c>
      <x:c r="L57" s="19" t="n">
        <x:f>K57*I57</x:f>
        <x:v>73500000</x:v>
      </x:c>
      <x:c r="M57" s="19" t="n">
        <x:v>1</x:v>
      </x:c>
      <x:c r="N57" s="19" t="n">
        <x:f>IF(M57="","",K57*M57)</x:f>
        <x:v>210000000</x:v>
      </x:c>
      <x:c r="O57" s="19" t="n">
        <x:f>IF(N57="","",N57*I57)</x:f>
        <x:v>73500000</x:v>
      </x:c>
      <x:c r="P57" s="17"/>
      <x:c r="Q57" s="17"/>
      <x:c r="R57" s="19" t="str">
        <x:f>IF(OR(P57="",Q57=""),"",L57*P57*Q57)</x:f>
      </x:c>
      <x:c r="S57" s="19"/>
      <x:c r="T57" s="3" t="str">
        <x:v>제품매출100%</x:v>
      </x:c>
      <x:c r="U57" s="3" t="str">
        <x:v>환자·가격·침투율 모두 분석 가정; 승인·보험·경쟁에 따라 변경 승인범위는 중간: 인간 근거 있으나 확증·안전성 필요 및 2상 VENTURE 13주 체중 -14.7%; 78주 결과와 혼동 금지를 고려한 민감도; 객관확률·정밀rNPV아님.</x:v>
      </x:c>
      <x:c r="V57" s="3" t="str">
        <x:v>S037; S208; S209</x:v>
      </x:c>
      <x:c r="W57" s="3" t="str">
        <x:v>https://ir.vikingtherapeutics.com/2026-07-29-Viking-Therapeutics-Reports-Second-Quarter-2026-Financial-Results-and-Provides-Corporate-Update
https://clinicaltrials.gov/study/NCT07104500
https://clinicaltrials.gov/study/NCT07104383</x:v>
      </x:c>
    </x:row>
    <x:row r="58" ht="92" customHeight="1">
      <x:c r="A58" s="3" t="str">
        <x:v>R053</x:v>
      </x:c>
      <x:c r="B58" s="3" t="str">
        <x:v>VKTX</x:v>
      </x:c>
      <x:c r="C58" s="3" t="str">
        <x:v>VK2735 피하</x:v>
      </x:c>
      <x:c r="D58" s="3" t="str">
        <x:v>기준</x:v>
      </x:c>
      <x:c r="E58" s="3" t="n">
        <x:v>2030</x:v>
      </x:c>
      <x:c r="F58" s="18" t="n">
        <x:v>10000000</x:v>
      </x:c>
      <x:c r="G58" s="18" t="n">
        <x:v>5000</x:v>
      </x:c>
      <x:c r="H58" s="16" t="n">
        <x:v>0.06</x:v>
      </x:c>
      <x:c r="I58" s="16" t="n">
        <x:v>0.5</x:v>
      </x:c>
      <x:c r="J58" s="16" t="n">
        <x:v>0.5</x:v>
      </x:c>
      <x:c r="K58" s="19" t="n">
        <x:f>F58*G58*H58*J58</x:f>
        <x:v>1500000000</x:v>
      </x:c>
      <x:c r="L58" s="19" t="n">
        <x:f>K58*I58</x:f>
        <x:v>750000000</x:v>
      </x:c>
      <x:c r="M58" s="19" t="n">
        <x:v>1</x:v>
      </x:c>
      <x:c r="N58" s="19" t="n">
        <x:f>IF(M58="","",K58*M58)</x:f>
        <x:v>1500000000</x:v>
      </x:c>
      <x:c r="O58" s="19" t="n">
        <x:f>IF(N58="","",N58*I58)</x:f>
        <x:v>750000000</x:v>
      </x:c>
      <x:c r="P58" s="17"/>
      <x:c r="Q58" s="17"/>
      <x:c r="R58" s="19" t="str">
        <x:f>IF(OR(P58="",Q58=""),"",L58*P58*Q58)</x:f>
      </x:c>
      <x:c r="S58" s="19"/>
      <x:c r="T58" s="3" t="str">
        <x:v>제품매출100%</x:v>
      </x:c>
      <x:c r="U58" s="3" t="str">
        <x:v>환자·가격·침투율 모두 분석 가정; 승인·보험·경쟁에 따라 변경 승인범위는 중간: 인간 근거 있으나 확증·안전성 필요 및 2상 VENTURE 13주 체중 -14.7%; 78주 결과와 혼동 금지를 고려한 민감도; 객관확률·정밀rNPV아님.</x:v>
      </x:c>
      <x:c r="V58" s="3" t="str">
        <x:v>S037; S208; S209</x:v>
      </x:c>
      <x:c r="W58" s="3" t="str">
        <x:v>https://ir.vikingtherapeutics.com/2026-07-29-Viking-Therapeutics-Reports-Second-Quarter-2026-Financial-Results-and-Provides-Corporate-Update
https://clinicaltrials.gov/study/NCT07104500
https://clinicaltrials.gov/study/NCT07104383</x:v>
      </x:c>
    </x:row>
    <x:row r="59" ht="92" customHeight="1">
      <x:c r="A59" s="3" t="str">
        <x:v>R054</x:v>
      </x:c>
      <x:c r="B59" s="3" t="str">
        <x:v>VKTX</x:v>
      </x:c>
      <x:c r="C59" s="3" t="str">
        <x:v>VK2735 피하</x:v>
      </x:c>
      <x:c r="D59" s="3" t="str">
        <x:v>낙관적</x:v>
      </x:c>
      <x:c r="E59" s="3" t="n">
        <x:v>2030</x:v>
      </x:c>
      <x:c r="F59" s="18" t="n">
        <x:v>10000000</x:v>
      </x:c>
      <x:c r="G59" s="18" t="n">
        <x:v>6000</x:v>
      </x:c>
      <x:c r="H59" s="16" t="n">
        <x:v>0.12</x:v>
      </x:c>
      <x:c r="I59" s="16" t="n">
        <x:v>0.65</x:v>
      </x:c>
      <x:c r="J59" s="16" t="n">
        <x:v>0.7</x:v>
      </x:c>
      <x:c r="K59" s="19" t="n">
        <x:f>F59*G59*H59*J59</x:f>
        <x:v>5040000000</x:v>
      </x:c>
      <x:c r="L59" s="19" t="n">
        <x:f>K59*I59</x:f>
        <x:v>3276000000</x:v>
      </x:c>
      <x:c r="M59" s="19" t="n">
        <x:v>1</x:v>
      </x:c>
      <x:c r="N59" s="19" t="n">
        <x:f>IF(M59="","",K59*M59)</x:f>
        <x:v>5040000000</x:v>
      </x:c>
      <x:c r="O59" s="19" t="n">
        <x:f>IF(N59="","",N59*I59)</x:f>
        <x:v>3276000000</x:v>
      </x:c>
      <x:c r="P59" s="17"/>
      <x:c r="Q59" s="17"/>
      <x:c r="R59" s="19" t="str">
        <x:f>IF(OR(P59="",Q59=""),"",L59*P59*Q59)</x:f>
      </x:c>
      <x:c r="S59" s="19"/>
      <x:c r="T59" s="3" t="str">
        <x:v>제품매출100%</x:v>
      </x:c>
      <x:c r="U59" s="3" t="str">
        <x:v>환자·가격·침투율 모두 분석 가정; 승인·보험·경쟁에 따라 변경 승인범위는 중간: 인간 근거 있으나 확증·안전성 필요 및 2상 VENTURE 13주 체중 -14.7%; 78주 결과와 혼동 금지를 고려한 민감도; 객관확률·정밀rNPV아님.</x:v>
      </x:c>
      <x:c r="V59" s="3" t="str">
        <x:v>S037; S208; S209</x:v>
      </x:c>
      <x:c r="W59" s="3" t="str">
        <x:v>https://ir.vikingtherapeutics.com/2026-07-29-Viking-Therapeutics-Reports-Second-Quarter-2026-Financial-Results-and-Provides-Corporate-Update
https://clinicaltrials.gov/study/NCT07104500
https://clinicaltrials.gov/study/NCT07104383</x:v>
      </x:c>
    </x:row>
    <x:row r="60" ht="92" customHeight="1">
      <x:c r="A60" s="3" t="str">
        <x:v>R055</x:v>
      </x:c>
      <x:c r="B60" s="3" t="str">
        <x:v>GPCR</x:v>
      </x:c>
      <x:c r="C60" s="3" t="str">
        <x:v>aleniglipron</x:v>
      </x:c>
      <x:c r="D60" s="3" t="str">
        <x:v>보수적</x:v>
      </x:c>
      <x:c r="E60" s="3" t="n">
        <x:v>2030</x:v>
      </x:c>
      <x:c r="F60" s="18" t="n">
        <x:v>10000000</x:v>
      </x:c>
      <x:c r="G60" s="18" t="n">
        <x:v>2500</x:v>
      </x:c>
      <x:c r="H60" s="16" t="n">
        <x:v>0.02</x:v>
      </x:c>
      <x:c r="I60" s="16" t="n">
        <x:v>0.35</x:v>
      </x:c>
      <x:c r="J60" s="16" t="n">
        <x:v>0.3</x:v>
      </x:c>
      <x:c r="K60" s="19" t="n">
        <x:f>F60*G60*H60*J60</x:f>
        <x:v>150000000</x:v>
      </x:c>
      <x:c r="L60" s="19" t="n">
        <x:f>K60*I60</x:f>
        <x:v>52500000</x:v>
      </x:c>
      <x:c r="M60" s="19" t="n">
        <x:v>1</x:v>
      </x:c>
      <x:c r="N60" s="19" t="n">
        <x:f>IF(M60="","",K60*M60)</x:f>
        <x:v>150000000</x:v>
      </x:c>
      <x:c r="O60" s="19" t="n">
        <x:f>IF(N60="","",N60*I60)</x:f>
        <x:v>52500000</x:v>
      </x:c>
      <x:c r="P60" s="17"/>
      <x:c r="Q60" s="17"/>
      <x:c r="R60" s="19" t="str">
        <x:f>IF(OR(P60="",Q60=""),"",L60*P60*Q60)</x:f>
      </x:c>
      <x:c r="S60" s="19"/>
      <x:c r="T60" s="3" t="str">
        <x:v>제품매출100%</x:v>
      </x:c>
      <x:c r="U60" s="3" t="str">
        <x:v>환자·가격·침투율 모두 분석 가정; 승인·보험·경쟁에 따라 변경 승인범위는 중간: 인간 근거 있으나 확증·안전성 필요 및 2상 ACCESS II 근거; 저시작용량군 AE중단 2–3.4% (조건별)를 고려한 민감도; 객관확률·정밀rNPV아님.</x:v>
      </x:c>
      <x:c r="V60" s="3" t="str">
        <x:v>S039; S212; S213</x:v>
      </x:c>
      <x:c r="W60" s="3" t="str">
        <x:v>https://ir.structuretx.com/news-releases/news-release-details/structure-therapeutics-reports-second-quarter-2026-financial
https://clinicaltrials.gov/study/NCT07654361
https://clinicaltrials.gov/study/NCT07654374</x:v>
      </x:c>
    </x:row>
    <x:row r="61" ht="92" customHeight="1">
      <x:c r="A61" s="3" t="str">
        <x:v>R056</x:v>
      </x:c>
      <x:c r="B61" s="3" t="str">
        <x:v>GPCR</x:v>
      </x:c>
      <x:c r="C61" s="3" t="str">
        <x:v>aleniglipron</x:v>
      </x:c>
      <x:c r="D61" s="3" t="str">
        <x:v>기준</x:v>
      </x:c>
      <x:c r="E61" s="3" t="n">
        <x:v>2030</x:v>
      </x:c>
      <x:c r="F61" s="18" t="n">
        <x:v>10000000</x:v>
      </x:c>
      <x:c r="G61" s="18" t="n">
        <x:v>4000</x:v>
      </x:c>
      <x:c r="H61" s="16" t="n">
        <x:v>0.06</x:v>
      </x:c>
      <x:c r="I61" s="16" t="n">
        <x:v>0.5</x:v>
      </x:c>
      <x:c r="J61" s="16" t="n">
        <x:v>0.5</x:v>
      </x:c>
      <x:c r="K61" s="19" t="n">
        <x:f>F61*G61*H61*J61</x:f>
        <x:v>1200000000</x:v>
      </x:c>
      <x:c r="L61" s="19" t="n">
        <x:f>K61*I61</x:f>
        <x:v>600000000</x:v>
      </x:c>
      <x:c r="M61" s="19" t="n">
        <x:v>1</x:v>
      </x:c>
      <x:c r="N61" s="19" t="n">
        <x:f>IF(M61="","",K61*M61)</x:f>
        <x:v>1200000000</x:v>
      </x:c>
      <x:c r="O61" s="19" t="n">
        <x:f>IF(N61="","",N61*I61)</x:f>
        <x:v>600000000</x:v>
      </x:c>
      <x:c r="P61" s="17"/>
      <x:c r="Q61" s="17"/>
      <x:c r="R61" s="19" t="str">
        <x:f>IF(OR(P61="",Q61=""),"",L61*P61*Q61)</x:f>
      </x:c>
      <x:c r="S61" s="19"/>
      <x:c r="T61" s="3" t="str">
        <x:v>제품매출100%</x:v>
      </x:c>
      <x:c r="U61" s="3" t="str">
        <x:v>환자·가격·침투율 모두 분석 가정; 승인·보험·경쟁에 따라 변경 승인범위는 중간: 인간 근거 있으나 확증·안전성 필요 및 2상 ACCESS II 근거; 저시작용량군 AE중단 2–3.4% (조건별)를 고려한 민감도; 객관확률·정밀rNPV아님.</x:v>
      </x:c>
      <x:c r="V61" s="3" t="str">
        <x:v>S039; S212; S213</x:v>
      </x:c>
      <x:c r="W61" s="3" t="str">
        <x:v>https://ir.structuretx.com/news-releases/news-release-details/structure-therapeutics-reports-second-quarter-2026-financial
https://clinicaltrials.gov/study/NCT07654361
https://clinicaltrials.gov/study/NCT07654374</x:v>
      </x:c>
    </x:row>
    <x:row r="62" ht="92" customHeight="1">
      <x:c r="A62" s="3" t="str">
        <x:v>R057</x:v>
      </x:c>
      <x:c r="B62" s="3" t="str">
        <x:v>GPCR</x:v>
      </x:c>
      <x:c r="C62" s="3" t="str">
        <x:v>aleniglipron</x:v>
      </x:c>
      <x:c r="D62" s="3" t="str">
        <x:v>낙관적</x:v>
      </x:c>
      <x:c r="E62" s="3" t="n">
        <x:v>2030</x:v>
      </x:c>
      <x:c r="F62" s="18" t="n">
        <x:v>10000000</x:v>
      </x:c>
      <x:c r="G62" s="18" t="n">
        <x:v>5500</x:v>
      </x:c>
      <x:c r="H62" s="16" t="n">
        <x:v>0.12</x:v>
      </x:c>
      <x:c r="I62" s="16" t="n">
        <x:v>0.65</x:v>
      </x:c>
      <x:c r="J62" s="16" t="n">
        <x:v>0.7</x:v>
      </x:c>
      <x:c r="K62" s="19" t="n">
        <x:f>F62*G62*H62*J62</x:f>
        <x:v>4620000000</x:v>
      </x:c>
      <x:c r="L62" s="19" t="n">
        <x:f>K62*I62</x:f>
        <x:v>3003000000</x:v>
      </x:c>
      <x:c r="M62" s="19" t="n">
        <x:v>1</x:v>
      </x:c>
      <x:c r="N62" s="19" t="n">
        <x:f>IF(M62="","",K62*M62)</x:f>
        <x:v>4620000000</x:v>
      </x:c>
      <x:c r="O62" s="19" t="n">
        <x:f>IF(N62="","",N62*I62)</x:f>
        <x:v>3003000000</x:v>
      </x:c>
      <x:c r="P62" s="17"/>
      <x:c r="Q62" s="17"/>
      <x:c r="R62" s="19" t="str">
        <x:f>IF(OR(P62="",Q62=""),"",L62*P62*Q62)</x:f>
      </x:c>
      <x:c r="S62" s="19"/>
      <x:c r="T62" s="3" t="str">
        <x:v>제품매출100%</x:v>
      </x:c>
      <x:c r="U62" s="3" t="str">
        <x:v>환자·가격·침투율 모두 분석 가정; 승인·보험·경쟁에 따라 변경 승인범위는 중간: 인간 근거 있으나 확증·안전성 필요 및 2상 ACCESS II 근거; 저시작용량군 AE중단 2–3.4% (조건별)를 고려한 민감도; 객관확률·정밀rNPV아님.</x:v>
      </x:c>
      <x:c r="V62" s="3" t="str">
        <x:v>S039; S212; S213</x:v>
      </x:c>
      <x:c r="W62" s="3" t="str">
        <x:v>https://ir.structuretx.com/news-releases/news-release-details/structure-therapeutics-reports-second-quarter-2026-financial
https://clinicaltrials.gov/study/NCT07654361
https://clinicaltrials.gov/study/NCT07654374</x:v>
      </x:c>
    </x:row>
    <x:row r="63" ht="92" customHeight="1">
      <x:c r="A63" s="3" t="str">
        <x:v>R058</x:v>
      </x:c>
      <x:c r="B63" s="3" t="str">
        <x:v>CRSP</x:v>
      </x:c>
      <x:c r="C63" s="3" t="str">
        <x:v>exagamglogene autotemcel / CASGEVY</x:v>
      </x:c>
      <x:c r="D63" s="3" t="str">
        <x:v>보수적</x:v>
      </x:c>
      <x:c r="E63" s="3" t="n">
        <x:v>2030</x:v>
      </x:c>
      <x:c r="F63" s="18" t="n">
        <x:v>1000</x:v>
      </x:c>
      <x:c r="G63" s="18" t="n">
        <x:v>1200000</x:v>
      </x:c>
      <x:c r="H63" s="16" t="n">
        <x:v>0.1</x:v>
      </x:c>
      <x:c r="I63" s="16" t="n">
        <x:v>1</x:v>
      </x:c>
      <x:c r="J63" s="16" t="n">
        <x:v>0.7</x:v>
      </x:c>
      <x:c r="K63" s="19" t="n">
        <x:f>F63*G63*H63*J63</x:f>
        <x:v>84000000</x:v>
      </x:c>
      <x:c r="L63" s="19" t="n">
        <x:f>K63*I63</x:f>
        <x:v>84000000</x:v>
      </x:c>
      <x:c r="M63" s="19"/>
      <x:c r="N63" s="19" t="str">
        <x:f>IF(M63="","",K63*M63)</x:f>
      </x:c>
      <x:c r="O63" s="19" t="str">
        <x:f>IF(N63="","",N63*I63)</x:f>
      </x:c>
      <x:c r="P63" s="17" t="n">
        <x:v>0.25</x:v>
      </x:c>
      <x:c r="Q63" s="17" t="n">
        <x:v>0.4</x:v>
      </x:c>
      <x:c r="R63" s="19" t="n">
        <x:f>IF(OR(P63="",Q63=""),"",L63*P63*Q63)</x:f>
        <x:v>8400000</x:v>
      </x:c>
      <x:c r="S63" s="19"/>
      <x:c r="T63" s="3" t="str">
        <x:v>Vertex매출100%; CRSP순이익40%</x:v>
      </x:c>
      <x:c r="U63" s="3" t="str">
        <x:v>연간치료가능 환자·단회 순가격. 순이익률25%는 가정; 환자누적 재투여 매출 아님 해당 승인제품의 승인계수1; 상업실패·경쟁은 별도 침투/출시계수로 조정.</x:v>
      </x:c>
      <x:c r="V63" s="3" t="str">
        <x:v>S119</x:v>
      </x:c>
      <x:c r="W63" s="3" t="str">
        <x:v>https://news.vrtx.com/news-releases/news-release-details/vertex-and-crispr-therapeutics-announce-us-fda-approval</x:v>
      </x:c>
    </x:row>
    <x:row r="64" ht="92" customHeight="1">
      <x:c r="A64" s="3" t="str">
        <x:v>R059</x:v>
      </x:c>
      <x:c r="B64" s="3" t="str">
        <x:v>CRSP</x:v>
      </x:c>
      <x:c r="C64" s="3" t="str">
        <x:v>exagamglogene autotemcel / CASGEVY</x:v>
      </x:c>
      <x:c r="D64" s="3" t="str">
        <x:v>기준</x:v>
      </x:c>
      <x:c r="E64" s="3" t="n">
        <x:v>2030</x:v>
      </x:c>
      <x:c r="F64" s="18" t="n">
        <x:v>3000</x:v>
      </x:c>
      <x:c r="G64" s="18" t="n">
        <x:v>1500000</x:v>
      </x:c>
      <x:c r="H64" s="16" t="n">
        <x:v>0.2</x:v>
      </x:c>
      <x:c r="I64" s="16" t="n">
        <x:v>1</x:v>
      </x:c>
      <x:c r="J64" s="16" t="n">
        <x:v>0.8</x:v>
      </x:c>
      <x:c r="K64" s="19" t="n">
        <x:f>F64*G64*H64*J64</x:f>
        <x:v>720000000</x:v>
      </x:c>
      <x:c r="L64" s="19" t="n">
        <x:f>K64*I64</x:f>
        <x:v>720000000</x:v>
      </x:c>
      <x:c r="M64" s="19"/>
      <x:c r="N64" s="19" t="str">
        <x:f>IF(M64="","",K64*M64)</x:f>
      </x:c>
      <x:c r="O64" s="19" t="str">
        <x:f>IF(N64="","",N64*I64)</x:f>
      </x:c>
      <x:c r="P64" s="17" t="n">
        <x:v>0.25</x:v>
      </x:c>
      <x:c r="Q64" s="17" t="n">
        <x:v>0.4</x:v>
      </x:c>
      <x:c r="R64" s="19" t="n">
        <x:f>IF(OR(P64="",Q64=""),"",L64*P64*Q64)</x:f>
        <x:v>72000000</x:v>
      </x:c>
      <x:c r="S64" s="19"/>
      <x:c r="T64" s="3" t="str">
        <x:v>Vertex매출100%; CRSP순이익40%</x:v>
      </x:c>
      <x:c r="U64" s="3" t="str">
        <x:v>연간치료가능 환자·단회 순가격. 순이익률25%는 가정; 환자누적 재투여 매출 아님 해당 승인제품의 승인계수1; 상업실패·경쟁은 별도 침투/출시계수로 조정.</x:v>
      </x:c>
      <x:c r="V64" s="3" t="str">
        <x:v>S119</x:v>
      </x:c>
      <x:c r="W64" s="3" t="str">
        <x:v>https://news.vrtx.com/news-releases/news-release-details/vertex-and-crispr-therapeutics-announce-us-fda-approval</x:v>
      </x:c>
    </x:row>
    <x:row r="65" ht="92" customHeight="1">
      <x:c r="A65" s="3" t="str">
        <x:v>R060</x:v>
      </x:c>
      <x:c r="B65" s="3" t="str">
        <x:v>CRSP</x:v>
      </x:c>
      <x:c r="C65" s="3" t="str">
        <x:v>exagamglogene autotemcel / CASGEVY</x:v>
      </x:c>
      <x:c r="D65" s="3" t="str">
        <x:v>낙관적</x:v>
      </x:c>
      <x:c r="E65" s="3" t="n">
        <x:v>2030</x:v>
      </x:c>
      <x:c r="F65" s="18" t="n">
        <x:v>6000</x:v>
      </x:c>
      <x:c r="G65" s="18" t="n">
        <x:v>1800000</x:v>
      </x:c>
      <x:c r="H65" s="16" t="n">
        <x:v>0.3</x:v>
      </x:c>
      <x:c r="I65" s="16" t="n">
        <x:v>1</x:v>
      </x:c>
      <x:c r="J65" s="16" t="n">
        <x:v>1</x:v>
      </x:c>
      <x:c r="K65" s="19" t="n">
        <x:f>F65*G65*H65*J65</x:f>
        <x:v>3240000000</x:v>
      </x:c>
      <x:c r="L65" s="19" t="n">
        <x:f>K65*I65</x:f>
        <x:v>3240000000</x:v>
      </x:c>
      <x:c r="M65" s="19"/>
      <x:c r="N65" s="19" t="str">
        <x:f>IF(M65="","",K65*M65)</x:f>
      </x:c>
      <x:c r="O65" s="19" t="str">
        <x:f>IF(N65="","",N65*I65)</x:f>
      </x:c>
      <x:c r="P65" s="17" t="n">
        <x:v>0.25</x:v>
      </x:c>
      <x:c r="Q65" s="17" t="n">
        <x:v>0.4</x:v>
      </x:c>
      <x:c r="R65" s="19" t="n">
        <x:f>IF(OR(P65="",Q65=""),"",L65*P65*Q65)</x:f>
        <x:v>324000000</x:v>
      </x:c>
      <x:c r="S65" s="19"/>
      <x:c r="T65" s="3" t="str">
        <x:v>Vertex매출100%; CRSP순이익40%</x:v>
      </x:c>
      <x:c r="U65" s="3" t="str">
        <x:v>연간치료가능 환자·단회 순가격. 순이익률25%는 가정; 환자누적 재투여 매출 아님 해당 승인제품의 승인계수1; 상업실패·경쟁은 별도 침투/출시계수로 조정.</x:v>
      </x:c>
      <x:c r="V65" s="3" t="str">
        <x:v>S119</x:v>
      </x:c>
      <x:c r="W65" s="3" t="str">
        <x:v>https://news.vrtx.com/news-releases/news-release-details/vertex-and-crispr-therapeutics-announce-us-fda-approval</x:v>
      </x:c>
    </x:row>
    <x:row r="66" ht="92" customHeight="1">
      <x:c r="A66" s="3" t="str">
        <x:v>R061</x:v>
      </x:c>
      <x:c r="B66" s="3" t="str">
        <x:v>NTLA</x:v>
      </x:c>
      <x:c r="C66" s="3" t="str">
        <x:v>lonvoguran ziclumeran / lonvo-z</x:v>
      </x:c>
      <x:c r="D66" s="3" t="str">
        <x:v>보수적</x:v>
      </x:c>
      <x:c r="E66" s="3" t="n">
        <x:v>2030</x:v>
      </x:c>
      <x:c r="F66" s="18" t="n">
        <x:v>3000</x:v>
      </x:c>
      <x:c r="G66" s="18" t="n">
        <x:v>180000</x:v>
      </x:c>
      <x:c r="H66" s="16" t="n">
        <x:v>0.1</x:v>
      </x:c>
      <x:c r="I66" s="16" t="n">
        <x:v>0.65</x:v>
      </x:c>
      <x:c r="J66" s="16" t="n">
        <x:v>0.5</x:v>
      </x:c>
      <x:c r="K66" s="19" t="n">
        <x:f>F66*G66*H66*J66</x:f>
        <x:v>27000000</x:v>
      </x:c>
      <x:c r="L66" s="19" t="n">
        <x:f>K66*I66</x:f>
        <x:v>17550000</x:v>
      </x:c>
      <x:c r="M66" s="19" t="n">
        <x:v>1</x:v>
      </x:c>
      <x:c r="N66" s="19" t="n">
        <x:f>IF(M66="","",K66*M66)</x:f>
        <x:v>27000000</x:v>
      </x:c>
      <x:c r="O66" s="19" t="n">
        <x:f>IF(N66="","",N66*I66)</x:f>
        <x:v>17550000</x:v>
      </x:c>
      <x:c r="P66" s="17"/>
      <x:c r="Q66" s="17"/>
      <x:c r="R66" s="19" t="str">
        <x:f>IF(OR(P66="",Q66=""),"",L66*P66*Q66)</x:f>
      </x:c>
      <x:c r="S66" s="19"/>
      <x:c r="T66" s="3" t="str">
        <x:v>제품매출100%</x:v>
      </x:c>
      <x:c r="U66" s="3" t="str">
        <x:v>2030 연간 신규/잔여 치료 환자 단회투여 가정; 재투여 없는 cohort 감소 위험 승인범위는 높음: 승인/긍정 확증 근거. 확장·상업 성공은 별도 및 HAELO n=80; 5–28주 평균발작 -87% vs 위약, 발작/치료無62% vs11%를 고려한 민감도; 객관확률·정밀rNPV아님.</x:v>
      </x:c>
      <x:c r="V66" s="3" t="str">
        <x:v>S120; S217</x:v>
      </x:c>
      <x:c r="W66" s="3" t="str">
        <x:v>https://intelliatherapeutics.gcs-web.com/news-releases/news-release-details/intellia-therapeutics-announces-fda-acceptance-biologics-license
https://clinicaltrials.gov/study/NCT06634420</x:v>
      </x:c>
    </x:row>
    <x:row r="67" ht="92" customHeight="1">
      <x:c r="A67" s="3" t="str">
        <x:v>R062</x:v>
      </x:c>
      <x:c r="B67" s="3" t="str">
        <x:v>NTLA</x:v>
      </x:c>
      <x:c r="C67" s="3" t="str">
        <x:v>lonvoguran ziclumeran / lonvo-z</x:v>
      </x:c>
      <x:c r="D67" s="3" t="str">
        <x:v>기준</x:v>
      </x:c>
      <x:c r="E67" s="3" t="n">
        <x:v>2030</x:v>
      </x:c>
      <x:c r="F67" s="18" t="n">
        <x:v>6000</x:v>
      </x:c>
      <x:c r="G67" s="18" t="n">
        <x:v>250000</x:v>
      </x:c>
      <x:c r="H67" s="16" t="n">
        <x:v>0.25</x:v>
      </x:c>
      <x:c r="I67" s="16" t="n">
        <x:v>0.8</x:v>
      </x:c>
      <x:c r="J67" s="16" t="n">
        <x:v>0.7</x:v>
      </x:c>
      <x:c r="K67" s="19" t="n">
        <x:f>F67*G67*H67*J67</x:f>
        <x:v>262499999.99999997</x:v>
      </x:c>
      <x:c r="L67" s="19" t="n">
        <x:f>K67*I67</x:f>
        <x:v>210000000</x:v>
      </x:c>
      <x:c r="M67" s="19" t="n">
        <x:v>1</x:v>
      </x:c>
      <x:c r="N67" s="19" t="n">
        <x:f>IF(M67="","",K67*M67)</x:f>
        <x:v>262499999.99999997</x:v>
      </x:c>
      <x:c r="O67" s="19" t="n">
        <x:f>IF(N67="","",N67*I67)</x:f>
        <x:v>210000000</x:v>
      </x:c>
      <x:c r="P67" s="17"/>
      <x:c r="Q67" s="17"/>
      <x:c r="R67" s="19" t="str">
        <x:f>IF(OR(P67="",Q67=""),"",L67*P67*Q67)</x:f>
      </x:c>
      <x:c r="S67" s="19"/>
      <x:c r="T67" s="3" t="str">
        <x:v>제품매출100%</x:v>
      </x:c>
      <x:c r="U67" s="3" t="str">
        <x:v>2030 연간 신규/잔여 치료 환자 단회투여 가정; 재투여 없는 cohort 감소 위험 승인범위는 높음: 승인/긍정 확증 근거. 확장·상업 성공은 별도 및 HAELO n=80; 5–28주 평균발작 -87% vs 위약, 발작/치료無62% vs11%를 고려한 민감도; 객관확률·정밀rNPV아님.</x:v>
      </x:c>
      <x:c r="V67" s="3" t="str">
        <x:v>S120; S217</x:v>
      </x:c>
      <x:c r="W67" s="3" t="str">
        <x:v>https://intelliatherapeutics.gcs-web.com/news-releases/news-release-details/intellia-therapeutics-announces-fda-acceptance-biologics-license
https://clinicaltrials.gov/study/NCT06634420</x:v>
      </x:c>
    </x:row>
    <x:row r="68" ht="92" customHeight="1">
      <x:c r="A68" s="3" t="str">
        <x:v>R063</x:v>
      </x:c>
      <x:c r="B68" s="3" t="str">
        <x:v>NTLA</x:v>
      </x:c>
      <x:c r="C68" s="3" t="str">
        <x:v>lonvoguran ziclumeran / lonvo-z</x:v>
      </x:c>
      <x:c r="D68" s="3" t="str">
        <x:v>낙관적</x:v>
      </x:c>
      <x:c r="E68" s="3" t="n">
        <x:v>2030</x:v>
      </x:c>
      <x:c r="F68" s="18" t="n">
        <x:v>10000</x:v>
      </x:c>
      <x:c r="G68" s="18" t="n">
        <x:v>350000</x:v>
      </x:c>
      <x:c r="H68" s="16" t="n">
        <x:v>0.4</x:v>
      </x:c>
      <x:c r="I68" s="16" t="n">
        <x:v>0.9</x:v>
      </x:c>
      <x:c r="J68" s="16" t="n">
        <x:v>0.9</x:v>
      </x:c>
      <x:c r="K68" s="19" t="n">
        <x:f>F68*G68*H68*J68</x:f>
        <x:v>1260000000</x:v>
      </x:c>
      <x:c r="L68" s="19" t="n">
        <x:f>K68*I68</x:f>
        <x:v>1134000000</x:v>
      </x:c>
      <x:c r="M68" s="19" t="n">
        <x:v>1</x:v>
      </x:c>
      <x:c r="N68" s="19" t="n">
        <x:f>IF(M68="","",K68*M68)</x:f>
        <x:v>1260000000</x:v>
      </x:c>
      <x:c r="O68" s="19" t="n">
        <x:f>IF(N68="","",N68*I68)</x:f>
        <x:v>1134000000</x:v>
      </x:c>
      <x:c r="P68" s="17"/>
      <x:c r="Q68" s="17"/>
      <x:c r="R68" s="19" t="str">
        <x:f>IF(OR(P68="",Q68=""),"",L68*P68*Q68)</x:f>
      </x:c>
      <x:c r="S68" s="19"/>
      <x:c r="T68" s="3" t="str">
        <x:v>제품매출100%</x:v>
      </x:c>
      <x:c r="U68" s="3" t="str">
        <x:v>2030 연간 신규/잔여 치료 환자 단회투여 가정; 재투여 없는 cohort 감소 위험 승인범위는 높음: 승인/긍정 확증 근거. 확장·상업 성공은 별도 및 HAELO n=80; 5–28주 평균발작 -87% vs 위약, 발작/치료無62% vs11%를 고려한 민감도; 객관확률·정밀rNPV아님.</x:v>
      </x:c>
      <x:c r="V68" s="3" t="str">
        <x:v>S120; S217</x:v>
      </x:c>
      <x:c r="W68" s="3" t="str">
        <x:v>https://intelliatherapeutics.gcs-web.com/news-releases/news-release-details/intellia-therapeutics-announces-fda-acceptance-biologics-license
https://clinicaltrials.gov/study/NCT06634420</x:v>
      </x:c>
    </x:row>
    <x:row r="69" ht="92" customHeight="1">
      <x:c r="A69" s="3" t="str">
        <x:v>R064</x:v>
      </x:c>
      <x:c r="B69" s="3" t="str">
        <x:v>BEAM</x:v>
      </x:c>
      <x:c r="C69" s="3" t="str">
        <x:v>BEAM-302</x:v>
      </x:c>
      <x:c r="D69" s="3" t="str">
        <x:v>보수적</x:v>
      </x:c>
      <x:c r="E69" s="3" t="n">
        <x:v>2030</x:v>
      </x:c>
      <x:c r="F69" s="18" t="n">
        <x:v>6000</x:v>
      </x:c>
      <x:c r="G69" s="18" t="n">
        <x:v>200000</x:v>
      </x:c>
      <x:c r="H69" s="16" t="n">
        <x:v>0.03</x:v>
      </x:c>
      <x:c r="I69" s="16" t="n">
        <x:v>0.25</x:v>
      </x:c>
      <x:c r="J69" s="16" t="n">
        <x:v>0.2</x:v>
      </x:c>
      <x:c r="K69" s="19" t="n">
        <x:f>F69*G69*H69*J69</x:f>
        <x:v>7200000</x:v>
      </x:c>
      <x:c r="L69" s="19" t="n">
        <x:f>K69*I69</x:f>
        <x:v>1800000</x:v>
      </x:c>
      <x:c r="M69" s="19" t="n">
        <x:v>1</x:v>
      </x:c>
      <x:c r="N69" s="19" t="n">
        <x:f>IF(M69="","",K69*M69)</x:f>
        <x:v>7200000</x:v>
      </x:c>
      <x:c r="O69" s="19" t="n">
        <x:f>IF(N69="","",N69*I69)</x:f>
        <x:v>1800000</x:v>
      </x:c>
      <x:c r="P69" s="17"/>
      <x:c r="Q69" s="17"/>
      <x:c r="R69" s="19" t="str">
        <x:f>IF(OR(P69="",Q69=""),"",L69*P69*Q69)</x:f>
      </x:c>
      <x:c r="S69" s="19"/>
      <x:c r="T69" s="3" t="str">
        <x:v>제품매출100%</x:v>
      </x:c>
      <x:c r="U69" s="3" t="str">
        <x:v>환자·가격·침투율 모두 분석 가정; 승인·보험·경쟁에 따라 변경 승인범위는 중간: 인간 근거 있으나 확증·안전성 필요 및 인간 단백질 회복 신호; 폐·간 임상효과 및 장기안전성 필요를 고려한 민감도; 객관확률·정밀rNPV아님.</x:v>
      </x:c>
      <x:c r="V69" s="3" t="str">
        <x:v>S045; S219</x:v>
      </x:c>
      <x:c r="W69" s="3" t="str">
        <x:v>https://www.globenewswire.com/news-release/2026/08/04/3338130/0/en/beam-therapeutics-reports-second-quarter-2026-financial-results-and-announces-first-patient-dosed-in-global-pivotal-cohort-of-beam-302-trial-in-alpha-1-antitrypsin-deficiency-aatd.html
https://clinicaltrials.gov/study/NCT06389877</x:v>
      </x:c>
    </x:row>
    <x:row r="70" ht="92" customHeight="1">
      <x:c r="A70" s="3" t="str">
        <x:v>R065</x:v>
      </x:c>
      <x:c r="B70" s="3" t="str">
        <x:v>BEAM</x:v>
      </x:c>
      <x:c r="C70" s="3" t="str">
        <x:v>BEAM-302</x:v>
      </x:c>
      <x:c r="D70" s="3" t="str">
        <x:v>기준</x:v>
      </x:c>
      <x:c r="E70" s="3" t="n">
        <x:v>2030</x:v>
      </x:c>
      <x:c r="F70" s="18" t="n">
        <x:v>10000</x:v>
      </x:c>
      <x:c r="G70" s="18" t="n">
        <x:v>350000</x:v>
      </x:c>
      <x:c r="H70" s="16" t="n">
        <x:v>0.1</x:v>
      </x:c>
      <x:c r="I70" s="16" t="n">
        <x:v>0.4</x:v>
      </x:c>
      <x:c r="J70" s="16" t="n">
        <x:v>0.4</x:v>
      </x:c>
      <x:c r="K70" s="19" t="n">
        <x:f>F70*G70*H70*J70</x:f>
        <x:v>140000000</x:v>
      </x:c>
      <x:c r="L70" s="19" t="n">
        <x:f>K70*I70</x:f>
        <x:v>56000000</x:v>
      </x:c>
      <x:c r="M70" s="19" t="n">
        <x:v>1</x:v>
      </x:c>
      <x:c r="N70" s="19" t="n">
        <x:f>IF(M70="","",K70*M70)</x:f>
        <x:v>140000000</x:v>
      </x:c>
      <x:c r="O70" s="19" t="n">
        <x:f>IF(N70="","",N70*I70)</x:f>
        <x:v>56000000</x:v>
      </x:c>
      <x:c r="P70" s="17"/>
      <x:c r="Q70" s="17"/>
      <x:c r="R70" s="19" t="str">
        <x:f>IF(OR(P70="",Q70=""),"",L70*P70*Q70)</x:f>
      </x:c>
      <x:c r="S70" s="19"/>
      <x:c r="T70" s="3" t="str">
        <x:v>제품매출100%</x:v>
      </x:c>
      <x:c r="U70" s="3" t="str">
        <x:v>환자·가격·침투율 모두 분석 가정; 승인·보험·경쟁에 따라 변경 승인범위는 중간: 인간 근거 있으나 확증·안전성 필요 및 인간 단백질 회복 신호; 폐·간 임상효과 및 장기안전성 필요를 고려한 민감도; 객관확률·정밀rNPV아님.</x:v>
      </x:c>
      <x:c r="V70" s="3" t="str">
        <x:v>S045; S219</x:v>
      </x:c>
      <x:c r="W70" s="3" t="str">
        <x:v>https://www.globenewswire.com/news-release/2026/08/04/3338130/0/en/beam-therapeutics-reports-second-quarter-2026-financial-results-and-announces-first-patient-dosed-in-global-pivotal-cohort-of-beam-302-trial-in-alpha-1-antitrypsin-deficiency-aatd.html
https://clinicaltrials.gov/study/NCT06389877</x:v>
      </x:c>
    </x:row>
    <x:row r="71" ht="92" customHeight="1">
      <x:c r="A71" s="3" t="str">
        <x:v>R066</x:v>
      </x:c>
      <x:c r="B71" s="3" t="str">
        <x:v>BEAM</x:v>
      </x:c>
      <x:c r="C71" s="3" t="str">
        <x:v>BEAM-302</x:v>
      </x:c>
      <x:c r="D71" s="3" t="str">
        <x:v>낙관적</x:v>
      </x:c>
      <x:c r="E71" s="3" t="n">
        <x:v>2030</x:v>
      </x:c>
      <x:c r="F71" s="18" t="n">
        <x:v>18000</x:v>
      </x:c>
      <x:c r="G71" s="18" t="n">
        <x:v>500000</x:v>
      </x:c>
      <x:c r="H71" s="16" t="n">
        <x:v>0.2</x:v>
      </x:c>
      <x:c r="I71" s="16" t="n">
        <x:v>0.55</x:v>
      </x:c>
      <x:c r="J71" s="16" t="n">
        <x:v>0.6</x:v>
      </x:c>
      <x:c r="K71" s="19" t="n">
        <x:f>F71*G71*H71*J71</x:f>
        <x:v>1080000000</x:v>
      </x:c>
      <x:c r="L71" s="19" t="n">
        <x:f>K71*I71</x:f>
        <x:v>594000000</x:v>
      </x:c>
      <x:c r="M71" s="19" t="n">
        <x:v>1</x:v>
      </x:c>
      <x:c r="N71" s="19" t="n">
        <x:f>IF(M71="","",K71*M71)</x:f>
        <x:v>1080000000</x:v>
      </x:c>
      <x:c r="O71" s="19" t="n">
        <x:f>IF(N71="","",N71*I71)</x:f>
        <x:v>594000000</x:v>
      </x:c>
      <x:c r="P71" s="17"/>
      <x:c r="Q71" s="17"/>
      <x:c r="R71" s="19" t="str">
        <x:f>IF(OR(P71="",Q71=""),"",L71*P71*Q71)</x:f>
      </x:c>
      <x:c r="S71" s="19"/>
      <x:c r="T71" s="3" t="str">
        <x:v>제품매출100%</x:v>
      </x:c>
      <x:c r="U71" s="3" t="str">
        <x:v>환자·가격·침투율 모두 분석 가정; 승인·보험·경쟁에 따라 변경 승인범위는 중간: 인간 근거 있으나 확증·안전성 필요 및 인간 단백질 회복 신호; 폐·간 임상효과 및 장기안전성 필요를 고려한 민감도; 객관확률·정밀rNPV아님.</x:v>
      </x:c>
      <x:c r="V71" s="3" t="str">
        <x:v>S045; S219</x:v>
      </x:c>
      <x:c r="W71" s="3" t="str">
        <x:v>https://www.globenewswire.com/news-release/2026/08/04/3338130/0/en/beam-therapeutics-reports-second-quarter-2026-financial-results-and-announces-first-patient-dosed-in-global-pivotal-cohort-of-beam-302-trial-in-alpha-1-antitrypsin-deficiency-aatd.html
https://clinicaltrials.gov/study/NCT06389877</x:v>
      </x:c>
    </x:row>
    <x:row r="72" ht="92" customHeight="1">
      <x:c r="A72" s="3" t="str">
        <x:v>R067</x:v>
      </x:c>
      <x:c r="B72" s="3" t="str">
        <x:v>VIR</x:v>
      </x:c>
      <x:c r="C72" s="3" t="str">
        <x:v>tobevibart+elebsiran</x:v>
      </x:c>
      <x:c r="D72" s="3" t="str">
        <x:v>보수적</x:v>
      </x:c>
      <x:c r="E72" s="3" t="n">
        <x:v>2030</x:v>
      </x:c>
      <x:c r="F72" s="18" t="n">
        <x:v>30000</x:v>
      </x:c>
      <x:c r="G72" s="18" t="n">
        <x:v>15000</x:v>
      </x:c>
      <x:c r="H72" s="16" t="n">
        <x:v>0.05</x:v>
      </x:c>
      <x:c r="I72" s="16" t="n">
        <x:v>0.35</x:v>
      </x:c>
      <x:c r="J72" s="16" t="n">
        <x:v>0.5</x:v>
      </x:c>
      <x:c r="K72" s="19" t="n">
        <x:f>F72*G72*H72*J72</x:f>
        <x:v>11250000</x:v>
      </x:c>
      <x:c r="L72" s="19" t="n">
        <x:f>K72*I72</x:f>
        <x:v>3937499.9999999995</x:v>
      </x:c>
      <x:c r="M72" s="19"/>
      <x:c r="N72" s="19" t="str">
        <x:f>IF(M72="","",K72*M72)</x:f>
      </x:c>
      <x:c r="O72" s="19" t="str">
        <x:f>IF(N72="","",N72*I72)</x:f>
      </x:c>
      <x:c r="P72" s="17"/>
      <x:c r="Q72" s="17"/>
      <x:c r="R72" s="19" t="str">
        <x:f>IF(OR(P72="",Q72=""),"",L72*P72*Q72)</x:f>
      </x:c>
      <x:c r="S72" s="19"/>
      <x:c r="T72" s="3" t="str">
        <x:v>Vir gross매출 가정; Sanofi 등 지급 미반영</x:v>
      </x:c>
      <x:c r="U72" s="3" t="str">
        <x:v>환자·가격·침투율 모두 분석 가정; 승인·보험·경쟁에 따라 변경 승인범위는 중간: 인간 근거 있으나 확증·안전성 필요 및 SOLSTICE 96주 RNA음성 ITT 88%(28/32) vs 단독53%(17/32); 비무작위 해석 주의를 고려한 민감도; 객관확률·정밀rNPV아님.</x:v>
      </x:c>
      <x:c r="V72" s="3" t="str">
        <x:v>S049</x:v>
      </x:c>
      <x:c r="W72" s="3" t="str">
        <x:v>https://investors.vir.bio/news/news-details/2026/Vir-Biotechnology-Provides-Corporate-Update-and-Reports-Second-Quarter-2026-Financial-Results/default.aspx</x:v>
      </x:c>
    </x:row>
    <x:row r="73" ht="92" customHeight="1">
      <x:c r="A73" s="3" t="str">
        <x:v>R068</x:v>
      </x:c>
      <x:c r="B73" s="3" t="str">
        <x:v>VIR</x:v>
      </x:c>
      <x:c r="C73" s="3" t="str">
        <x:v>tobevibart+elebsiran</x:v>
      </x:c>
      <x:c r="D73" s="3" t="str">
        <x:v>기준</x:v>
      </x:c>
      <x:c r="E73" s="3" t="n">
        <x:v>2030</x:v>
      </x:c>
      <x:c r="F73" s="18" t="n">
        <x:v>60000</x:v>
      </x:c>
      <x:c r="G73" s="18" t="n">
        <x:v>25000</x:v>
      </x:c>
      <x:c r="H73" s="16" t="n">
        <x:v>0.15</x:v>
      </x:c>
      <x:c r="I73" s="16" t="n">
        <x:v>0.5</x:v>
      </x:c>
      <x:c r="J73" s="16" t="n">
        <x:v>0.7</x:v>
      </x:c>
      <x:c r="K73" s="19" t="n">
        <x:f>F73*G73*H73*J73</x:f>
        <x:v>157500000</x:v>
      </x:c>
      <x:c r="L73" s="19" t="n">
        <x:f>K73*I73</x:f>
        <x:v>78750000</x:v>
      </x:c>
      <x:c r="M73" s="19"/>
      <x:c r="N73" s="19" t="str">
        <x:f>IF(M73="","",K73*M73)</x:f>
      </x:c>
      <x:c r="O73" s="19" t="str">
        <x:f>IF(N73="","",N73*I73)</x:f>
      </x:c>
      <x:c r="P73" s="17"/>
      <x:c r="Q73" s="17"/>
      <x:c r="R73" s="19" t="str">
        <x:f>IF(OR(P73="",Q73=""),"",L73*P73*Q73)</x:f>
      </x:c>
      <x:c r="S73" s="19"/>
      <x:c r="T73" s="3" t="str">
        <x:v>Vir gross매출 가정; Sanofi 등 지급 미반영</x:v>
      </x:c>
      <x:c r="U73" s="3" t="str">
        <x:v>환자·가격·침투율 모두 분석 가정; 승인·보험·경쟁에 따라 변경 승인범위는 중간: 인간 근거 있으나 확증·안전성 필요 및 SOLSTICE 96주 RNA음성 ITT 88%(28/32) vs 단독53%(17/32); 비무작위 해석 주의를 고려한 민감도; 객관확률·정밀rNPV아님.</x:v>
      </x:c>
      <x:c r="V73" s="3" t="str">
        <x:v>S049</x:v>
      </x:c>
      <x:c r="W73" s="3" t="str">
        <x:v>https://investors.vir.bio/news/news-details/2026/Vir-Biotechnology-Provides-Corporate-Update-and-Reports-Second-Quarter-2026-Financial-Results/default.aspx</x:v>
      </x:c>
    </x:row>
    <x:row r="74" ht="92" customHeight="1">
      <x:c r="A74" s="3" t="str">
        <x:v>R069</x:v>
      </x:c>
      <x:c r="B74" s="3" t="str">
        <x:v>VIR</x:v>
      </x:c>
      <x:c r="C74" s="3" t="str">
        <x:v>tobevibart+elebsiran</x:v>
      </x:c>
      <x:c r="D74" s="3" t="str">
        <x:v>낙관적</x:v>
      </x:c>
      <x:c r="E74" s="3" t="n">
        <x:v>2030</x:v>
      </x:c>
      <x:c r="F74" s="18" t="n">
        <x:v>100000</x:v>
      </x:c>
      <x:c r="G74" s="18" t="n">
        <x:v>35000</x:v>
      </x:c>
      <x:c r="H74" s="16" t="n">
        <x:v>0.25</x:v>
      </x:c>
      <x:c r="I74" s="16" t="n">
        <x:v>0.65</x:v>
      </x:c>
      <x:c r="J74" s="16" t="n">
        <x:v>0.9</x:v>
      </x:c>
      <x:c r="K74" s="19" t="n">
        <x:f>F74*G74*H74*J74</x:f>
        <x:v>787500000</x:v>
      </x:c>
      <x:c r="L74" s="19" t="n">
        <x:f>K74*I74</x:f>
        <x:v>511875000</x:v>
      </x:c>
      <x:c r="M74" s="19"/>
      <x:c r="N74" s="19" t="str">
        <x:f>IF(M74="","",K74*M74)</x:f>
      </x:c>
      <x:c r="O74" s="19" t="str">
        <x:f>IF(N74="","",N74*I74)</x:f>
      </x:c>
      <x:c r="P74" s="17"/>
      <x:c r="Q74" s="17"/>
      <x:c r="R74" s="19" t="str">
        <x:f>IF(OR(P74="",Q74=""),"",L74*P74*Q74)</x:f>
      </x:c>
      <x:c r="S74" s="19"/>
      <x:c r="T74" s="3" t="str">
        <x:v>Vir gross매출 가정; Sanofi 등 지급 미반영</x:v>
      </x:c>
      <x:c r="U74" s="3" t="str">
        <x:v>환자·가격·침투율 모두 분석 가정; 승인·보험·경쟁에 따라 변경 승인범위는 중간: 인간 근거 있으나 확증·안전성 필요 및 SOLSTICE 96주 RNA음성 ITT 88%(28/32) vs 단독53%(17/32); 비무작위 해석 주의를 고려한 민감도; 객관확률·정밀rNPV아님.</x:v>
      </x:c>
      <x:c r="V74" s="3" t="str">
        <x:v>S049</x:v>
      </x:c>
      <x:c r="W74" s="3" t="str">
        <x:v>https://investors.vir.bio/news/news-details/2026/Vir-Biotechnology-Provides-Corporate-Update-and-Reports-Second-Quarter-2026-Financial-Results/default.aspx</x:v>
      </x:c>
    </x:row>
    <x:row r="75" ht="92" customHeight="1">
      <x:c r="A75" s="3" t="str">
        <x:v>R070</x:v>
      </x:c>
      <x:c r="B75" s="3" t="str">
        <x:v>UTHR</x:v>
      </x:c>
      <x:c r="C75" s="3" t="str">
        <x:v>ralinepag</x:v>
      </x:c>
      <x:c r="D75" s="3" t="str">
        <x:v>보수적</x:v>
      </x:c>
      <x:c r="E75" s="3" t="n">
        <x:v>2030</x:v>
      </x:c>
      <x:c r="F75" s="18" t="n">
        <x:v>20000</x:v>
      </x:c>
      <x:c r="G75" s="18" t="n">
        <x:v>40000</x:v>
      </x:c>
      <x:c r="H75" s="16" t="n">
        <x:v>0.08</x:v>
      </x:c>
      <x:c r="I75" s="16" t="n">
        <x:v>0.75</x:v>
      </x:c>
      <x:c r="J75" s="16" t="n">
        <x:v>0.7</x:v>
      </x:c>
      <x:c r="K75" s="19" t="n">
        <x:f>F75*G75*H75*J75</x:f>
        <x:v>44800000</x:v>
      </x:c>
      <x:c r="L75" s="19" t="n">
        <x:f>K75*I75</x:f>
        <x:v>33600000</x:v>
      </x:c>
      <x:c r="M75" s="19" t="n">
        <x:v>1</x:v>
      </x:c>
      <x:c r="N75" s="19" t="n">
        <x:f>IF(M75="","",K75*M75)</x:f>
        <x:v>44800000</x:v>
      </x:c>
      <x:c r="O75" s="19" t="n">
        <x:f>IF(N75="","",N75*I75)</x:f>
        <x:v>33600000</x:v>
      </x:c>
      <x:c r="P75" s="17"/>
      <x:c r="Q75" s="17"/>
      <x:c r="R75" s="19" t="str">
        <x:f>IF(OR(P75="",Q75=""),"",L75*P75*Q75)</x:f>
      </x:c>
      <x:c r="S75" s="19"/>
      <x:c r="T75" s="3" t="str">
        <x:v>제품매출100%</x:v>
      </x:c>
      <x:c r="U75" s="3" t="str">
        <x:v>환자·가격·침투율 모두 분석 가정; 승인·보험·경쟁에 따라 변경 승인범위는 높음: 승인/긍정 확증 근거. 확장·상업 성공은 별도 및 ADVANCE OUTCOMES 3상·Lancet 공개; 상세 HR 미추출를 고려한 민감도; 객관확률·정밀rNPV아님.</x:v>
      </x:c>
      <x:c r="V75" s="3" t="str">
        <x:v>S123; S223</x:v>
      </x:c>
      <x:c r="W75" s="3" t="str">
        <x:v>https://ir.unither.com/press-releases/2026/07-29-2026-113020821
https://clinicaltrials.gov/study/NCT03626688</x:v>
      </x:c>
    </x:row>
    <x:row r="76" ht="92" customHeight="1">
      <x:c r="A76" s="3" t="str">
        <x:v>R071</x:v>
      </x:c>
      <x:c r="B76" s="3" t="str">
        <x:v>UTHR</x:v>
      </x:c>
      <x:c r="C76" s="3" t="str">
        <x:v>ralinepag</x:v>
      </x:c>
      <x:c r="D76" s="3" t="str">
        <x:v>기준</x:v>
      </x:c>
      <x:c r="E76" s="3" t="n">
        <x:v>2030</x:v>
      </x:c>
      <x:c r="F76" s="18" t="n">
        <x:v>35000</x:v>
      </x:c>
      <x:c r="G76" s="18" t="n">
        <x:v>55000</x:v>
      </x:c>
      <x:c r="H76" s="16" t="n">
        <x:v>0.2</x:v>
      </x:c>
      <x:c r="I76" s="16" t="n">
        <x:v>0.85</x:v>
      </x:c>
      <x:c r="J76" s="16" t="n">
        <x:v>0.8</x:v>
      </x:c>
      <x:c r="K76" s="19" t="n">
        <x:f>F76*G76*H76*J76</x:f>
        <x:v>308000000</x:v>
      </x:c>
      <x:c r="L76" s="19" t="n">
        <x:f>K76*I76</x:f>
        <x:v>261800000</x:v>
      </x:c>
      <x:c r="M76" s="19" t="n">
        <x:v>1</x:v>
      </x:c>
      <x:c r="N76" s="19" t="n">
        <x:f>IF(M76="","",K76*M76)</x:f>
        <x:v>308000000</x:v>
      </x:c>
      <x:c r="O76" s="19" t="n">
        <x:f>IF(N76="","",N76*I76)</x:f>
        <x:v>261800000</x:v>
      </x:c>
      <x:c r="P76" s="17"/>
      <x:c r="Q76" s="17"/>
      <x:c r="R76" s="19" t="str">
        <x:f>IF(OR(P76="",Q76=""),"",L76*P76*Q76)</x:f>
      </x:c>
      <x:c r="S76" s="19"/>
      <x:c r="T76" s="3" t="str">
        <x:v>제품매출100%</x:v>
      </x:c>
      <x:c r="U76" s="3" t="str">
        <x:v>환자·가격·침투율 모두 분석 가정; 승인·보험·경쟁에 따라 변경 승인범위는 높음: 승인/긍정 확증 근거. 확장·상업 성공은 별도 및 ADVANCE OUTCOMES 3상·Lancet 공개; 상세 HR 미추출를 고려한 민감도; 객관확률·정밀rNPV아님.</x:v>
      </x:c>
      <x:c r="V76" s="3" t="str">
        <x:v>S123; S223</x:v>
      </x:c>
      <x:c r="W76" s="3" t="str">
        <x:v>https://ir.unither.com/press-releases/2026/07-29-2026-113020821
https://clinicaltrials.gov/study/NCT03626688</x:v>
      </x:c>
    </x:row>
    <x:row r="77" ht="92" customHeight="1">
      <x:c r="A77" s="3" t="str">
        <x:v>R072</x:v>
      </x:c>
      <x:c r="B77" s="3" t="str">
        <x:v>UTHR</x:v>
      </x:c>
      <x:c r="C77" s="3" t="str">
        <x:v>ralinepag</x:v>
      </x:c>
      <x:c r="D77" s="3" t="str">
        <x:v>낙관적</x:v>
      </x:c>
      <x:c r="E77" s="3" t="n">
        <x:v>2030</x:v>
      </x:c>
      <x:c r="F77" s="18" t="n">
        <x:v>55000</x:v>
      </x:c>
      <x:c r="G77" s="18" t="n">
        <x:v>70000</x:v>
      </x:c>
      <x:c r="H77" s="16" t="n">
        <x:v>0.3</x:v>
      </x:c>
      <x:c r="I77" s="16" t="n">
        <x:v>0.9</x:v>
      </x:c>
      <x:c r="J77" s="16" t="n">
        <x:v>1</x:v>
      </x:c>
      <x:c r="K77" s="19" t="n">
        <x:f>F77*G77*H77*J77</x:f>
        <x:v>1155000000</x:v>
      </x:c>
      <x:c r="L77" s="19" t="n">
        <x:f>K77*I77</x:f>
        <x:v>1039500000</x:v>
      </x:c>
      <x:c r="M77" s="19" t="n">
        <x:v>1</x:v>
      </x:c>
      <x:c r="N77" s="19" t="n">
        <x:f>IF(M77="","",K77*M77)</x:f>
        <x:v>1155000000</x:v>
      </x:c>
      <x:c r="O77" s="19" t="n">
        <x:f>IF(N77="","",N77*I77)</x:f>
        <x:v>1039500000</x:v>
      </x:c>
      <x:c r="P77" s="17"/>
      <x:c r="Q77" s="17"/>
      <x:c r="R77" s="19" t="str">
        <x:f>IF(OR(P77="",Q77=""),"",L77*P77*Q77)</x:f>
      </x:c>
      <x:c r="S77" s="19"/>
      <x:c r="T77" s="3" t="str">
        <x:v>제품매출100%</x:v>
      </x:c>
      <x:c r="U77" s="3" t="str">
        <x:v>환자·가격·침투율 모두 분석 가정; 승인·보험·경쟁에 따라 변경 승인범위는 높음: 승인/긍정 확증 근거. 확장·상업 성공은 별도 및 ADVANCE OUTCOMES 3상·Lancet 공개; 상세 HR 미추출를 고려한 민감도; 객관확률·정밀rNPV아님.</x:v>
      </x:c>
      <x:c r="V77" s="3" t="str">
        <x:v>S123; S223</x:v>
      </x:c>
      <x:c r="W77" s="3" t="str">
        <x:v>https://ir.unither.com/press-releases/2026/07-29-2026-113020821
https://clinicaltrials.gov/study/NCT03626688</x:v>
      </x:c>
    </x:row>
    <x:row r="78" ht="92" customHeight="1">
      <x:c r="A78" s="3" t="str">
        <x:v>R073</x:v>
      </x:c>
      <x:c r="B78" s="3" t="str">
        <x:v>000100</x:v>
      </x:c>
      <x:c r="C78" s="3" t="str">
        <x:v>lazertinib / LECLAZA</x:v>
      </x:c>
      <x:c r="D78" s="3" t="str">
        <x:v>보수적</x:v>
      </x:c>
      <x:c r="E78" s="3" t="n">
        <x:v>2030</x:v>
      </x:c>
      <x:c r="F78" s="18" t="n">
        <x:v>30000</x:v>
      </x:c>
      <x:c r="G78" s="18" t="n">
        <x:v>25000</x:v>
      </x:c>
      <x:c r="H78" s="16" t="n">
        <x:v>0.1</x:v>
      </x:c>
      <x:c r="I78" s="16" t="n">
        <x:v>1</x:v>
      </x:c>
      <x:c r="J78" s="16" t="n">
        <x:v>0.8</x:v>
      </x:c>
      <x:c r="K78" s="19" t="n">
        <x:f>F78*G78*H78*J78</x:f>
        <x:v>60000000</x:v>
      </x:c>
      <x:c r="L78" s="19" t="n">
        <x:f>K78*I78</x:f>
        <x:v>60000000</x:v>
      </x:c>
      <x:c r="M78" s="19"/>
      <x:c r="N78" s="19" t="str">
        <x:f>IF(M78="","",K78*M78)</x:f>
      </x:c>
      <x:c r="O78" s="19" t="str">
        <x:f>IF(N78="","",N78*I78)</x:f>
      </x:c>
      <x:c r="P78" s="17"/>
      <x:c r="Q78" s="17"/>
      <x:c r="R78" s="19" t="str">
        <x:f>IF(OR(P78="",Q78=""),"",L78*P78*Q78)</x:f>
      </x:c>
      <x:c r="S78" s="19" t="n">
        <x:f>L78*1%</x:f>
        <x:v>600000</x:v>
      </x:c>
      <x:c r="T78" s="3" t="str">
        <x:v>J&amp;J외국 lazertinib기여 가정; Yuhan n.a. (율·Genosco의무 미확인)</x:v>
      </x:c>
      <x:c r="U78" s="3" t="str">
        <x:v>병용 전체매출 아님; lazertinib기여 매출 가정; royalty율은 사실처럼 만들지 않음 해당 승인제품의 승인계수1; 상업실패·경쟁은 별도 침투/출시계수로 조정.</x:v>
      </x:c>
      <x:c r="V78" s="3" t="str">
        <x:v>S063</x:v>
      </x:c>
      <x:c r="W78" s="3" t="str">
        <x:v>https://www.yuhan.co.kr/</x:v>
      </x:c>
    </x:row>
    <x:row r="79" ht="92" customHeight="1">
      <x:c r="A79" s="3" t="str">
        <x:v>R074</x:v>
      </x:c>
      <x:c r="B79" s="3" t="str">
        <x:v>000100</x:v>
      </x:c>
      <x:c r="C79" s="3" t="str">
        <x:v>lazertinib / LECLAZA</x:v>
      </x:c>
      <x:c r="D79" s="3" t="str">
        <x:v>기준</x:v>
      </x:c>
      <x:c r="E79" s="3" t="n">
        <x:v>2030</x:v>
      </x:c>
      <x:c r="F79" s="18" t="n">
        <x:v>60000</x:v>
      </x:c>
      <x:c r="G79" s="18" t="n">
        <x:v>40000</x:v>
      </x:c>
      <x:c r="H79" s="16" t="n">
        <x:v>0.2</x:v>
      </x:c>
      <x:c r="I79" s="16" t="n">
        <x:v>1</x:v>
      </x:c>
      <x:c r="J79" s="16" t="n">
        <x:v>0.9</x:v>
      </x:c>
      <x:c r="K79" s="19" t="n">
        <x:f>F79*G79*H79*J79</x:f>
        <x:v>432000000</x:v>
      </x:c>
      <x:c r="L79" s="19" t="n">
        <x:f>K79*I79</x:f>
        <x:v>432000000</x:v>
      </x:c>
      <x:c r="M79" s="19"/>
      <x:c r="N79" s="19" t="str">
        <x:f>IF(M79="","",K79*M79)</x:f>
      </x:c>
      <x:c r="O79" s="19" t="str">
        <x:f>IF(N79="","",N79*I79)</x:f>
      </x:c>
      <x:c r="P79" s="17"/>
      <x:c r="Q79" s="17"/>
      <x:c r="R79" s="19" t="str">
        <x:f>IF(OR(P79="",Q79=""),"",L79*P79*Q79)</x:f>
      </x:c>
      <x:c r="S79" s="19" t="n">
        <x:f>L79*1%</x:f>
        <x:v>4320000</x:v>
      </x:c>
      <x:c r="T79" s="3" t="str">
        <x:v>J&amp;J외국 lazertinib기여 가정; Yuhan n.a. (율·Genosco의무 미확인)</x:v>
      </x:c>
      <x:c r="U79" s="3" t="str">
        <x:v>병용 전체매출 아님; lazertinib기여 매출 가정; royalty율은 사실처럼 만들지 않음 해당 승인제품의 승인계수1; 상업실패·경쟁은 별도 침투/출시계수로 조정.</x:v>
      </x:c>
      <x:c r="V79" s="3" t="str">
        <x:v>S063</x:v>
      </x:c>
      <x:c r="W79" s="3" t="str">
        <x:v>https://www.yuhan.co.kr/</x:v>
      </x:c>
    </x:row>
    <x:row r="80" ht="92" customHeight="1">
      <x:c r="A80" s="3" t="str">
        <x:v>R075</x:v>
      </x:c>
      <x:c r="B80" s="3" t="str">
        <x:v>000100</x:v>
      </x:c>
      <x:c r="C80" s="3" t="str">
        <x:v>lazertinib / LECLAZA</x:v>
      </x:c>
      <x:c r="D80" s="3" t="str">
        <x:v>낙관적</x:v>
      </x:c>
      <x:c r="E80" s="3" t="n">
        <x:v>2030</x:v>
      </x:c>
      <x:c r="F80" s="18" t="n">
        <x:v>100000</x:v>
      </x:c>
      <x:c r="G80" s="18" t="n">
        <x:v>50000</x:v>
      </x:c>
      <x:c r="H80" s="16" t="n">
        <x:v>0.3</x:v>
      </x:c>
      <x:c r="I80" s="16" t="n">
        <x:v>1</x:v>
      </x:c>
      <x:c r="J80" s="16" t="n">
        <x:v>1</x:v>
      </x:c>
      <x:c r="K80" s="19" t="n">
        <x:f>F80*G80*H80*J80</x:f>
        <x:v>1500000000</x:v>
      </x:c>
      <x:c r="L80" s="19" t="n">
        <x:f>K80*I80</x:f>
        <x:v>1500000000</x:v>
      </x:c>
      <x:c r="M80" s="19"/>
      <x:c r="N80" s="19" t="str">
        <x:f>IF(M80="","",K80*M80)</x:f>
      </x:c>
      <x:c r="O80" s="19" t="str">
        <x:f>IF(N80="","",N80*I80)</x:f>
      </x:c>
      <x:c r="P80" s="17"/>
      <x:c r="Q80" s="17"/>
      <x:c r="R80" s="19" t="str">
        <x:f>IF(OR(P80="",Q80=""),"",L80*P80*Q80)</x:f>
      </x:c>
      <x:c r="S80" s="19" t="n">
        <x:f>L80*1%</x:f>
        <x:v>15000000</x:v>
      </x:c>
      <x:c r="T80" s="3" t="str">
        <x:v>J&amp;J외국 lazertinib기여 가정; Yuhan n.a. (율·Genosco의무 미확인)</x:v>
      </x:c>
      <x:c r="U80" s="3" t="str">
        <x:v>병용 전체매출 아님; lazertinib기여 매출 가정; royalty율은 사실처럼 만들지 않음 해당 승인제품의 승인계수1; 상업실패·경쟁은 별도 침투/출시계수로 조정.</x:v>
      </x:c>
      <x:c r="V80" s="3" t="str">
        <x:v>S063</x:v>
      </x:c>
      <x:c r="W80" s="3" t="str">
        <x:v>https://www.yuhan.co.kr/</x:v>
      </x:c>
    </x:row>
    <x:row r="81" ht="92" customHeight="1">
      <x:c r="A81" s="3" t="str">
        <x:v>R076</x:v>
      </x:c>
      <x:c r="B81" s="3" t="str">
        <x:v>128940</x:v>
      </x:c>
      <x:c r="C81" s="3" t="str">
        <x:v>efpeglenatide / 에페</x:v>
      </x:c>
      <x:c r="D81" s="3" t="str">
        <x:v>보수적</x:v>
      </x:c>
      <x:c r="E81" s="3" t="n">
        <x:v>2030</x:v>
      </x:c>
      <x:c r="F81" s="18" t="n">
        <x:v>150000</x:v>
      </x:c>
      <x:c r="G81" s="18" t="n">
        <x:v>800</x:v>
      </x:c>
      <x:c r="H81" s="16" t="n">
        <x:v>0.08</x:v>
      </x:c>
      <x:c r="I81" s="16" t="n">
        <x:v>1</x:v>
      </x:c>
      <x:c r="J81" s="16" t="n">
        <x:v>0.8</x:v>
      </x:c>
      <x:c r="K81" s="19" t="n">
        <x:f>F81*G81*H81*J81</x:f>
        <x:v>7680000</x:v>
      </x:c>
      <x:c r="L81" s="19" t="n">
        <x:f>K81*I81</x:f>
        <x:v>7680000</x:v>
      </x:c>
      <x:c r="M81" s="19" t="n">
        <x:v>1</x:v>
      </x:c>
      <x:c r="N81" s="19" t="n">
        <x:f>IF(M81="","",K81*M81)</x:f>
        <x:v>7680000</x:v>
      </x:c>
      <x:c r="O81" s="19" t="n">
        <x:f>IF(N81="","",N81*I81)</x:f>
        <x:v>7680000</x:v>
      </x:c>
      <x:c r="P81" s="17"/>
      <x:c r="Q81" s="17"/>
      <x:c r="R81" s="19" t="str">
        <x:f>IF(OR(P81="",Q81=""),"",L81*P81*Q81)</x:f>
      </x:c>
      <x:c r="S81" s="19"/>
      <x:c r="T81" s="3" t="str">
        <x:v>Hanmi 국내 제품매출; USD모델(환율전망 미반영)</x:v>
      </x:c>
      <x:c r="U81" s="3" t="str">
        <x:v>환자·가격·침투율 모두 분석 가정; 승인·보험·경쟁에 따라 변경 해당 승인제품의 승인계수1; 상업실패·경쟁은 별도 침투/출시계수로 조정.</x:v>
      </x:c>
      <x:c r="V81" s="3" t="str">
        <x:v>S065</x:v>
      </x:c>
      <x:c r="W81" s="3" t="str">
        <x:v>https://www.hanmi.co.kr/about/news-media/press/detail-5083.hm</x:v>
      </x:c>
    </x:row>
    <x:row r="82" ht="92" customHeight="1">
      <x:c r="A82" s="3" t="str">
        <x:v>R077</x:v>
      </x:c>
      <x:c r="B82" s="3" t="str">
        <x:v>128940</x:v>
      </x:c>
      <x:c r="C82" s="3" t="str">
        <x:v>efpeglenatide / 에페</x:v>
      </x:c>
      <x:c r="D82" s="3" t="str">
        <x:v>기준</x:v>
      </x:c>
      <x:c r="E82" s="3" t="n">
        <x:v>2030</x:v>
      </x:c>
      <x:c r="F82" s="18" t="n">
        <x:v>300000</x:v>
      </x:c>
      <x:c r="G82" s="18" t="n">
        <x:v>1200</x:v>
      </x:c>
      <x:c r="H82" s="16" t="n">
        <x:v>0.15</x:v>
      </x:c>
      <x:c r="I82" s="16" t="n">
        <x:v>1</x:v>
      </x:c>
      <x:c r="J82" s="16" t="n">
        <x:v>0.9</x:v>
      </x:c>
      <x:c r="K82" s="19" t="n">
        <x:f>F82*G82*H82*J82</x:f>
        <x:v>48600000</x:v>
      </x:c>
      <x:c r="L82" s="19" t="n">
        <x:f>K82*I82</x:f>
        <x:v>48600000</x:v>
      </x:c>
      <x:c r="M82" s="19" t="n">
        <x:v>1</x:v>
      </x:c>
      <x:c r="N82" s="19" t="n">
        <x:f>IF(M82="","",K82*M82)</x:f>
        <x:v>48600000</x:v>
      </x:c>
      <x:c r="O82" s="19" t="n">
        <x:f>IF(N82="","",N82*I82)</x:f>
        <x:v>48600000</x:v>
      </x:c>
      <x:c r="P82" s="17"/>
      <x:c r="Q82" s="17"/>
      <x:c r="R82" s="19" t="str">
        <x:f>IF(OR(P82="",Q82=""),"",L82*P82*Q82)</x:f>
      </x:c>
      <x:c r="S82" s="19"/>
      <x:c r="T82" s="3" t="str">
        <x:v>Hanmi 국내 제품매출; USD모델(환율전망 미반영)</x:v>
      </x:c>
      <x:c r="U82" s="3" t="str">
        <x:v>환자·가격·침투율 모두 분석 가정; 승인·보험·경쟁에 따라 변경 해당 승인제품의 승인계수1; 상업실패·경쟁은 별도 침투/출시계수로 조정.</x:v>
      </x:c>
      <x:c r="V82" s="3" t="str">
        <x:v>S065</x:v>
      </x:c>
      <x:c r="W82" s="3" t="str">
        <x:v>https://www.hanmi.co.kr/about/news-media/press/detail-5083.hm</x:v>
      </x:c>
    </x:row>
    <x:row r="83" ht="92" customHeight="1">
      <x:c r="A83" s="3" t="str">
        <x:v>R078</x:v>
      </x:c>
      <x:c r="B83" s="3" t="str">
        <x:v>128940</x:v>
      </x:c>
      <x:c r="C83" s="3" t="str">
        <x:v>efpeglenatide / 에페</x:v>
      </x:c>
      <x:c r="D83" s="3" t="str">
        <x:v>낙관적</x:v>
      </x:c>
      <x:c r="E83" s="3" t="n">
        <x:v>2030</x:v>
      </x:c>
      <x:c r="F83" s="18" t="n">
        <x:v>500000</x:v>
      </x:c>
      <x:c r="G83" s="18" t="n">
        <x:v>1800</x:v>
      </x:c>
      <x:c r="H83" s="16" t="n">
        <x:v>0.25</x:v>
      </x:c>
      <x:c r="I83" s="16" t="n">
        <x:v>1</x:v>
      </x:c>
      <x:c r="J83" s="16" t="n">
        <x:v>1</x:v>
      </x:c>
      <x:c r="K83" s="19" t="n">
        <x:f>F83*G83*H83*J83</x:f>
        <x:v>225000000</x:v>
      </x:c>
      <x:c r="L83" s="19" t="n">
        <x:f>K83*I83</x:f>
        <x:v>225000000</x:v>
      </x:c>
      <x:c r="M83" s="19" t="n">
        <x:v>1</x:v>
      </x:c>
      <x:c r="N83" s="19" t="n">
        <x:f>IF(M83="","",K83*M83)</x:f>
        <x:v>225000000</x:v>
      </x:c>
      <x:c r="O83" s="19" t="n">
        <x:f>IF(N83="","",N83*I83)</x:f>
        <x:v>225000000</x:v>
      </x:c>
      <x:c r="P83" s="17"/>
      <x:c r="Q83" s="17"/>
      <x:c r="R83" s="19" t="str">
        <x:f>IF(OR(P83="",Q83=""),"",L83*P83*Q83)</x:f>
      </x:c>
      <x:c r="S83" s="19"/>
      <x:c r="T83" s="3" t="str">
        <x:v>Hanmi 국내 제품매출; USD모델(환율전망 미반영)</x:v>
      </x:c>
      <x:c r="U83" s="3" t="str">
        <x:v>환자·가격·침투율 모두 분석 가정; 승인·보험·경쟁에 따라 변경 해당 승인제품의 승인계수1; 상업실패·경쟁은 별도 침투/출시계수로 조정.</x:v>
      </x:c>
      <x:c r="V83" s="3" t="str">
        <x:v>S065</x:v>
      </x:c>
      <x:c r="W83" s="3" t="str">
        <x:v>https://www.hanmi.co.kr/about/news-media/press/detail-5083.hm</x:v>
      </x:c>
    </x:row>
    <x:row r="84" ht="92" customHeight="1">
      <x:c r="A84" s="3" t="str">
        <x:v>R079</x:v>
      </x:c>
      <x:c r="B84" s="3" t="str">
        <x:v>028300</x:v>
      </x:c>
      <x:c r="C84" s="3" t="str">
        <x:v>lirafugratinib / Lyrfigtu</x:v>
      </x:c>
      <x:c r="D84" s="3" t="str">
        <x:v>보수적</x:v>
      </x:c>
      <x:c r="E84" s="3" t="n">
        <x:v>2030</x:v>
      </x:c>
      <x:c r="F84" s="18" t="n">
        <x:v>2000</x:v>
      </x:c>
      <x:c r="G84" s="18" t="n">
        <x:v>80000</x:v>
      </x:c>
      <x:c r="H84" s="16" t="n">
        <x:v>0.1</x:v>
      </x:c>
      <x:c r="I84" s="16" t="n">
        <x:v>1</x:v>
      </x:c>
      <x:c r="J84" s="16" t="n">
        <x:v>0.6</x:v>
      </x:c>
      <x:c r="K84" s="19" t="n">
        <x:f>F84*G84*H84*J84</x:f>
        <x:v>9600000</x:v>
      </x:c>
      <x:c r="L84" s="19" t="n">
        <x:f>K84*I84</x:f>
        <x:v>9600000</x:v>
      </x:c>
      <x:c r="M84" s="19"/>
      <x:c r="N84" s="19" t="str">
        <x:f>IF(M84="","",K84*M84)</x:f>
      </x:c>
      <x:c r="O84" s="19" t="str">
        <x:f>IF(N84="","",N84*I84)</x:f>
      </x:c>
      <x:c r="P84" s="17"/>
      <x:c r="Q84" s="17"/>
      <x:c r="R84" s="19" t="str">
        <x:f>IF(OR(P84="",Q84=""),"",L84*P84*Q84)</x:f>
      </x:c>
      <x:c r="S84" s="19"/>
      <x:c r="T84" s="3" t="str">
        <x:v>Elevar제품매출; Relay 지급/HLB연결순이익 미반영</x:v>
      </x:c>
      <x:c r="U84" s="3" t="str">
        <x:v>환자·가격·침투율 모두 분석 가정; 승인·보험·경쟁에 따라 변경 해당 승인제품의 승인계수1; 상업실패·경쟁은 별도 침투/출시계수로 조정.</x:v>
      </x:c>
      <x:c r="V84" s="3" t="str">
        <x:v>S127; S138</x:v>
      </x:c>
      <x:c r="W84" s="3" t="str">
        <x:v>https://elevartx.com/2026/09/23/elevar-fda-approval-lyrfigtu-2/
https://www.sec.gov/Archives/edgar/data/1812364/000119312526206454/rlay-20260331.htm</x:v>
      </x:c>
    </x:row>
    <x:row r="85" ht="92" customHeight="1">
      <x:c r="A85" s="3" t="str">
        <x:v>R080</x:v>
      </x:c>
      <x:c r="B85" s="3" t="str">
        <x:v>028300</x:v>
      </x:c>
      <x:c r="C85" s="3" t="str">
        <x:v>lirafugratinib / Lyrfigtu</x:v>
      </x:c>
      <x:c r="D85" s="3" t="str">
        <x:v>기준</x:v>
      </x:c>
      <x:c r="E85" s="3" t="n">
        <x:v>2030</x:v>
      </x:c>
      <x:c r="F85" s="18" t="n">
        <x:v>3500</x:v>
      </x:c>
      <x:c r="G85" s="18" t="n">
        <x:v>100000</x:v>
      </x:c>
      <x:c r="H85" s="16" t="n">
        <x:v>0.2</x:v>
      </x:c>
      <x:c r="I85" s="16" t="n">
        <x:v>1</x:v>
      </x:c>
      <x:c r="J85" s="16" t="n">
        <x:v>0.8</x:v>
      </x:c>
      <x:c r="K85" s="19" t="n">
        <x:f>F85*G85*H85*J85</x:f>
        <x:v>56000000</x:v>
      </x:c>
      <x:c r="L85" s="19" t="n">
        <x:f>K85*I85</x:f>
        <x:v>56000000</x:v>
      </x:c>
      <x:c r="M85" s="19"/>
      <x:c r="N85" s="19" t="str">
        <x:f>IF(M85="","",K85*M85)</x:f>
      </x:c>
      <x:c r="O85" s="19" t="str">
        <x:f>IF(N85="","",N85*I85)</x:f>
      </x:c>
      <x:c r="P85" s="17"/>
      <x:c r="Q85" s="17"/>
      <x:c r="R85" s="19" t="str">
        <x:f>IF(OR(P85="",Q85=""),"",L85*P85*Q85)</x:f>
      </x:c>
      <x:c r="S85" s="19"/>
      <x:c r="T85" s="3" t="str">
        <x:v>Elevar제품매출; Relay 지급/HLB연결순이익 미반영</x:v>
      </x:c>
      <x:c r="U85" s="3" t="str">
        <x:v>환자·가격·침투율 모두 분석 가정; 승인·보험·경쟁에 따라 변경 해당 승인제품의 승인계수1; 상업실패·경쟁은 별도 침투/출시계수로 조정.</x:v>
      </x:c>
      <x:c r="V85" s="3" t="str">
        <x:v>S127; S138</x:v>
      </x:c>
      <x:c r="W85" s="3" t="str">
        <x:v>https://elevartx.com/2026/09/23/elevar-fda-approval-lyrfigtu-2/
https://www.sec.gov/Archives/edgar/data/1812364/000119312526206454/rlay-20260331.htm</x:v>
      </x:c>
    </x:row>
    <x:row r="86" ht="92" customHeight="1">
      <x:c r="A86" s="3" t="str">
        <x:v>R081</x:v>
      </x:c>
      <x:c r="B86" s="3" t="str">
        <x:v>028300</x:v>
      </x:c>
      <x:c r="C86" s="3" t="str">
        <x:v>lirafugratinib / Lyrfigtu</x:v>
      </x:c>
      <x:c r="D86" s="3" t="str">
        <x:v>낙관적</x:v>
      </x:c>
      <x:c r="E86" s="3" t="n">
        <x:v>2030</x:v>
      </x:c>
      <x:c r="F86" s="18" t="n">
        <x:v>6000</x:v>
      </x:c>
      <x:c r="G86" s="18" t="n">
        <x:v>130000</x:v>
      </x:c>
      <x:c r="H86" s="16" t="n">
        <x:v>0.35</x:v>
      </x:c>
      <x:c r="I86" s="16" t="n">
        <x:v>1</x:v>
      </x:c>
      <x:c r="J86" s="16" t="n">
        <x:v>1</x:v>
      </x:c>
      <x:c r="K86" s="19" t="n">
        <x:f>F86*G86*H86*J86</x:f>
        <x:v>273000000</x:v>
      </x:c>
      <x:c r="L86" s="19" t="n">
        <x:f>K86*I86</x:f>
        <x:v>273000000</x:v>
      </x:c>
      <x:c r="M86" s="19"/>
      <x:c r="N86" s="19" t="str">
        <x:f>IF(M86="","",K86*M86)</x:f>
      </x:c>
      <x:c r="O86" s="19" t="str">
        <x:f>IF(N86="","",N86*I86)</x:f>
      </x:c>
      <x:c r="P86" s="17"/>
      <x:c r="Q86" s="17"/>
      <x:c r="R86" s="19" t="str">
        <x:f>IF(OR(P86="",Q86=""),"",L86*P86*Q86)</x:f>
      </x:c>
      <x:c r="S86" s="19"/>
      <x:c r="T86" s="3" t="str">
        <x:v>Elevar제품매출; Relay 지급/HLB연결순이익 미반영</x:v>
      </x:c>
      <x:c r="U86" s="3" t="str">
        <x:v>환자·가격·침투율 모두 분석 가정; 승인·보험·경쟁에 따라 변경 해당 승인제품의 승인계수1; 상업실패·경쟁은 별도 침투/출시계수로 조정.</x:v>
      </x:c>
      <x:c r="V86" s="3" t="str">
        <x:v>S127; S138</x:v>
      </x:c>
      <x:c r="W86" s="3" t="str">
        <x:v>https://elevartx.com/2026/09/23/elevar-fda-approval-lyrfigtu-2/
https://www.sec.gov/Archives/edgar/data/1812364/000119312526206454/rlay-20260331.htm</x:v>
      </x:c>
    </x:row>
    <x:row r="87" ht="92" customHeight="1">
      <x:c r="A87" s="3" t="str">
        <x:v>R082</x:v>
      </x:c>
      <x:c r="B87" s="3" t="str">
        <x:v>196170</x:v>
      </x:c>
      <x:c r="C87" s="3" t="str">
        <x:v>ALT-B4 / KEYTRUDA QLEX</x:v>
      </x:c>
      <x:c r="D87" s="3" t="str">
        <x:v>보수적</x:v>
      </x:c>
      <x:c r="E87" s="3" t="n">
        <x:v>2030</x:v>
      </x:c>
      <x:c r="F87" s="18" t="n">
        <x:v>200000</x:v>
      </x:c>
      <x:c r="G87" s="18" t="n">
        <x:v>45000</x:v>
      </x:c>
      <x:c r="H87" s="16" t="n">
        <x:v>0.05</x:v>
      </x:c>
      <x:c r="I87" s="16" t="n">
        <x:v>1</x:v>
      </x:c>
      <x:c r="J87" s="16" t="n">
        <x:v>0.7</x:v>
      </x:c>
      <x:c r="K87" s="19" t="n">
        <x:f>F87*G87*H87*J87</x:f>
        <x:v>315000000</x:v>
      </x:c>
      <x:c r="L87" s="19" t="n">
        <x:f>K87*I87</x:f>
        <x:v>315000000</x:v>
      </x:c>
      <x:c r="M87" s="19"/>
      <x:c r="N87" s="19" t="str">
        <x:f>IF(M87="","",K87*M87)</x:f>
      </x:c>
      <x:c r="O87" s="19" t="str">
        <x:f>IF(N87="","",N87*I87)</x:f>
      </x:c>
      <x:c r="P87" s="17"/>
      <x:c r="Q87" s="17"/>
      <x:c r="R87" s="19" t="str">
        <x:f>IF(OR(P87="",Q87=""),"",L87*P87*Q87)</x:f>
      </x:c>
      <x:c r="S87" s="19" t="n">
        <x:f>L87*1%</x:f>
        <x:v>3150000</x:v>
      </x:c>
      <x:c r="T87" s="3" t="str">
        <x:v>MerckQLEX제품매출; Alteogen n.a. (율·공급료 미공개)</x:v>
      </x:c>
      <x:c r="U87" s="3" t="str">
        <x:v>SC전환 환자 cohort 가정; 전체 KEYTRUDA매출과 중복합산 금지 해당 승인제품의 승인계수1; 상업실패·경쟁은 별도 침투/출시계수로 조정. 유럽특허가처분·지역매출영향의 불확실성을 침투/출시계수로 감안.</x:v>
      </x:c>
      <x:c r="V87" s="3" t="str">
        <x:v>S069; S137</x:v>
      </x:c>
      <x:c r="W87" s="3" t="str">
        <x:v>https://alteogen.com/kr/sub/ir/news.php
https://alteogen.com/kr/sub/ir/information.php?bid=2&amp;idx=458&amp;mode=view&amp;page=1</x:v>
      </x:c>
    </x:row>
    <x:row r="88" ht="92" customHeight="1">
      <x:c r="A88" s="3" t="str">
        <x:v>R083</x:v>
      </x:c>
      <x:c r="B88" s="3" t="str">
        <x:v>196170</x:v>
      </x:c>
      <x:c r="C88" s="3" t="str">
        <x:v>ALT-B4 / KEYTRUDA QLEX</x:v>
      </x:c>
      <x:c r="D88" s="3" t="str">
        <x:v>기준</x:v>
      </x:c>
      <x:c r="E88" s="3" t="n">
        <x:v>2030</x:v>
      </x:c>
      <x:c r="F88" s="18" t="n">
        <x:v>400000</x:v>
      </x:c>
      <x:c r="G88" s="18" t="n">
        <x:v>60000</x:v>
      </x:c>
      <x:c r="H88" s="16" t="n">
        <x:v>0.12</x:v>
      </x:c>
      <x:c r="I88" s="16" t="n">
        <x:v>1</x:v>
      </x:c>
      <x:c r="J88" s="16" t="n">
        <x:v>0.9</x:v>
      </x:c>
      <x:c r="K88" s="19" t="n">
        <x:f>F88*G88*H88*J88</x:f>
        <x:v>2592000000</x:v>
      </x:c>
      <x:c r="L88" s="19" t="n">
        <x:f>K88*I88</x:f>
        <x:v>2592000000</x:v>
      </x:c>
      <x:c r="M88" s="19"/>
      <x:c r="N88" s="19" t="str">
        <x:f>IF(M88="","",K88*M88)</x:f>
      </x:c>
      <x:c r="O88" s="19" t="str">
        <x:f>IF(N88="","",N88*I88)</x:f>
      </x:c>
      <x:c r="P88" s="17"/>
      <x:c r="Q88" s="17"/>
      <x:c r="R88" s="19" t="str">
        <x:f>IF(OR(P88="",Q88=""),"",L88*P88*Q88)</x:f>
      </x:c>
      <x:c r="S88" s="19" t="n">
        <x:f>L88*1%</x:f>
        <x:v>25920000</x:v>
      </x:c>
      <x:c r="T88" s="3" t="str">
        <x:v>MerckQLEX제품매출; Alteogen n.a. (율·공급료 미공개)</x:v>
      </x:c>
      <x:c r="U88" s="3" t="str">
        <x:v>SC전환 환자 cohort 가정; 전체 KEYTRUDA매출과 중복합산 금지 해당 승인제품의 승인계수1; 상업실패·경쟁은 별도 침투/출시계수로 조정. 유럽특허가처분·지역매출영향의 불확실성을 침투/출시계수로 감안.</x:v>
      </x:c>
      <x:c r="V88" s="3" t="str">
        <x:v>S069; S137</x:v>
      </x:c>
      <x:c r="W88" s="3" t="str">
        <x:v>https://alteogen.com/kr/sub/ir/news.php
https://alteogen.com/kr/sub/ir/information.php?bid=2&amp;idx=458&amp;mode=view&amp;page=1</x:v>
      </x:c>
    </x:row>
    <x:row r="89" ht="92" customHeight="1">
      <x:c r="A89" s="3" t="str">
        <x:v>R084</x:v>
      </x:c>
      <x:c r="B89" s="3" t="str">
        <x:v>196170</x:v>
      </x:c>
      <x:c r="C89" s="3" t="str">
        <x:v>ALT-B4 / KEYTRUDA QLEX</x:v>
      </x:c>
      <x:c r="D89" s="3" t="str">
        <x:v>낙관적</x:v>
      </x:c>
      <x:c r="E89" s="3" t="n">
        <x:v>2030</x:v>
      </x:c>
      <x:c r="F89" s="18" t="n">
        <x:v>600000</x:v>
      </x:c>
      <x:c r="G89" s="18" t="n">
        <x:v>70000</x:v>
      </x:c>
      <x:c r="H89" s="16" t="n">
        <x:v>0.25</x:v>
      </x:c>
      <x:c r="I89" s="16" t="n">
        <x:v>1</x:v>
      </x:c>
      <x:c r="J89" s="16" t="n">
        <x:v>1</x:v>
      </x:c>
      <x:c r="K89" s="19" t="n">
        <x:f>F89*G89*H89*J89</x:f>
        <x:v>10500000000</x:v>
      </x:c>
      <x:c r="L89" s="19" t="n">
        <x:f>K89*I89</x:f>
        <x:v>10500000000</x:v>
      </x:c>
      <x:c r="M89" s="19"/>
      <x:c r="N89" s="19" t="str">
        <x:f>IF(M89="","",K89*M89)</x:f>
      </x:c>
      <x:c r="O89" s="19" t="str">
        <x:f>IF(N89="","",N89*I89)</x:f>
      </x:c>
      <x:c r="P89" s="17"/>
      <x:c r="Q89" s="17"/>
      <x:c r="R89" s="19" t="str">
        <x:f>IF(OR(P89="",Q89=""),"",L89*P89*Q89)</x:f>
      </x:c>
      <x:c r="S89" s="19" t="n">
        <x:f>L89*1%</x:f>
        <x:v>105000000</x:v>
      </x:c>
      <x:c r="T89" s="3" t="str">
        <x:v>MerckQLEX제품매출; Alteogen n.a. (율·공급료 미공개)</x:v>
      </x:c>
      <x:c r="U89" s="3" t="str">
        <x:v>SC전환 환자 cohort 가정; 전체 KEYTRUDA매출과 중복합산 금지 해당 승인제품의 승인계수1; 상업실패·경쟁은 별도 침투/출시계수로 조정. 유럽특허가처분·지역매출영향의 불확실성을 침투/출시계수로 감안.</x:v>
      </x:c>
      <x:c r="V89" s="3" t="str">
        <x:v>S069; S137</x:v>
      </x:c>
      <x:c r="W89" s="3" t="str">
        <x:v>https://alteogen.com/kr/sub/ir/news.php
https://alteogen.com/kr/sub/ir/information.php?bid=2&amp;idx=458&amp;mode=view&amp;page=1</x:v>
      </x:c>
    </x:row>
    <x:row r="90" ht="92" customHeight="1">
      <x:c r="A90" s="3" t="str">
        <x:v>R085</x:v>
      </x:c>
      <x:c r="B90" s="3" t="str">
        <x:v>141080</x:v>
      </x:c>
      <x:c r="C90" s="3" t="str">
        <x:v>LCB84</x:v>
      </x:c>
      <x:c r="D90" s="3" t="str">
        <x:v>보수적</x:v>
      </x:c>
      <x:c r="E90" s="3" t="n">
        <x:v>2030</x:v>
      </x:c>
      <x:c r="F90" s="18" t="n">
        <x:v>50000</x:v>
      </x:c>
      <x:c r="G90" s="18" t="n">
        <x:v>40000</x:v>
      </x:c>
      <x:c r="H90" s="16" t="n">
        <x:v>0.03</x:v>
      </x:c>
      <x:c r="I90" s="16" t="n">
        <x:v>0.15</x:v>
      </x:c>
      <x:c r="J90" s="16" t="n">
        <x:v>0.1</x:v>
      </x:c>
      <x:c r="K90" s="19" t="n">
        <x:f>F90*G90*H90*J90</x:f>
        <x:v>6000000</x:v>
      </x:c>
      <x:c r="L90" s="19" t="n">
        <x:f>K90*I90</x:f>
        <x:v>900000</x:v>
      </x:c>
      <x:c r="M90" s="19"/>
      <x:c r="N90" s="19" t="str">
        <x:f>IF(M90="","",K90*M90)</x:f>
      </x:c>
      <x:c r="O90" s="19" t="str">
        <x:f>IF(N90="","",N90*I90)</x:f>
      </x:c>
      <x:c r="P90" s="17"/>
      <x:c r="Q90" s="17"/>
      <x:c r="R90" s="19" t="str">
        <x:f>IF(OR(P90="",Q90=""),"",L90*P90*Q90)</x:f>
      </x:c>
      <x:c r="S90" s="19" t="n">
        <x:f>L90*1%</x:f>
        <x:v>9000</x:v>
      </x:c>
      <x:c r="T90" s="3" t="str">
        <x:v>Janssen제품매출 가정; Liga n.a. (royalty율 미공개)</x:v>
      </x:c>
      <x:c r="U90" s="3" t="str">
        <x:v>환자·가격·침투율 모두 분석 가정; 승인·보험·경쟁에 따라 변경 승인범위는 중간: 인간 근거 있으나 확증·안전성 필요 및 임상 ORR·안전성 숫자 미추출; 전임상 차별성은 확증 아님를 고려한 민감도; 객관확률·정밀rNPV아님.</x:v>
      </x:c>
      <x:c r="V90" s="3" t="str">
        <x:v>S071; S231</x:v>
      </x:c>
      <x:c r="W90" s="3" t="str">
        <x:v>https://www.legochembio.com/media/press_view.php?lang=k&amp;sc_seq=593
https://clinicaltrials.gov/study/NCT05941507</x:v>
      </x:c>
    </x:row>
    <x:row r="91" ht="92" customHeight="1">
      <x:c r="A91" s="3" t="str">
        <x:v>R086</x:v>
      </x:c>
      <x:c r="B91" s="3" t="str">
        <x:v>141080</x:v>
      </x:c>
      <x:c r="C91" s="3" t="str">
        <x:v>LCB84</x:v>
      </x:c>
      <x:c r="D91" s="3" t="str">
        <x:v>기준</x:v>
      </x:c>
      <x:c r="E91" s="3" t="n">
        <x:v>2030</x:v>
      </x:c>
      <x:c r="F91" s="18" t="n">
        <x:v>100000</x:v>
      </x:c>
      <x:c r="G91" s="18" t="n">
        <x:v>55000</x:v>
      </x:c>
      <x:c r="H91" s="16" t="n">
        <x:v>0.08</x:v>
      </x:c>
      <x:c r="I91" s="16" t="n">
        <x:v>0.25</x:v>
      </x:c>
      <x:c r="J91" s="16" t="n">
        <x:v>0.3</x:v>
      </x:c>
      <x:c r="K91" s="19" t="n">
        <x:f>F91*G91*H91*J91</x:f>
        <x:v>132000000</x:v>
      </x:c>
      <x:c r="L91" s="19" t="n">
        <x:f>K91*I91</x:f>
        <x:v>33000000</x:v>
      </x:c>
      <x:c r="M91" s="19"/>
      <x:c r="N91" s="19" t="str">
        <x:f>IF(M91="","",K91*M91)</x:f>
      </x:c>
      <x:c r="O91" s="19" t="str">
        <x:f>IF(N91="","",N91*I91)</x:f>
      </x:c>
      <x:c r="P91" s="17"/>
      <x:c r="Q91" s="17"/>
      <x:c r="R91" s="19" t="str">
        <x:f>IF(OR(P91="",Q91=""),"",L91*P91*Q91)</x:f>
      </x:c>
      <x:c r="S91" s="19" t="n">
        <x:f>L91*1%</x:f>
        <x:v>330000</x:v>
      </x:c>
      <x:c r="T91" s="3" t="str">
        <x:v>Janssen제품매출 가정; Liga n.a. (royalty율 미공개)</x:v>
      </x:c>
      <x:c r="U91" s="3" t="str">
        <x:v>환자·가격·침투율 모두 분석 가정; 승인·보험·경쟁에 따라 변경 승인범위는 중간: 인간 근거 있으나 확증·안전성 필요 및 임상 ORR·안전성 숫자 미추출; 전임상 차별성은 확증 아님를 고려한 민감도; 객관확률·정밀rNPV아님.</x:v>
      </x:c>
      <x:c r="V91" s="3" t="str">
        <x:v>S071; S231</x:v>
      </x:c>
      <x:c r="W91" s="3" t="str">
        <x:v>https://www.legochembio.com/media/press_view.php?lang=k&amp;sc_seq=593
https://clinicaltrials.gov/study/NCT05941507</x:v>
      </x:c>
    </x:row>
    <x:row r="92" ht="92" customHeight="1">
      <x:c r="A92" s="3" t="str">
        <x:v>R087</x:v>
      </x:c>
      <x:c r="B92" s="3" t="str">
        <x:v>141080</x:v>
      </x:c>
      <x:c r="C92" s="3" t="str">
        <x:v>LCB84</x:v>
      </x:c>
      <x:c r="D92" s="3" t="str">
        <x:v>낙관적</x:v>
      </x:c>
      <x:c r="E92" s="3" t="n">
        <x:v>2030</x:v>
      </x:c>
      <x:c r="F92" s="18" t="n">
        <x:v>180000</x:v>
      </x:c>
      <x:c r="G92" s="18" t="n">
        <x:v>70000</x:v>
      </x:c>
      <x:c r="H92" s="16" t="n">
        <x:v>0.15</x:v>
      </x:c>
      <x:c r="I92" s="16" t="n">
        <x:v>0.4</x:v>
      </x:c>
      <x:c r="J92" s="16" t="n">
        <x:v>0.5</x:v>
      </x:c>
      <x:c r="K92" s="19" t="n">
        <x:f>F92*G92*H92*J92</x:f>
        <x:v>945000000</x:v>
      </x:c>
      <x:c r="L92" s="19" t="n">
        <x:f>K92*I92</x:f>
        <x:v>378000000</x:v>
      </x:c>
      <x:c r="M92" s="19"/>
      <x:c r="N92" s="19" t="str">
        <x:f>IF(M92="","",K92*M92)</x:f>
      </x:c>
      <x:c r="O92" s="19" t="str">
        <x:f>IF(N92="","",N92*I92)</x:f>
      </x:c>
      <x:c r="P92" s="17"/>
      <x:c r="Q92" s="17"/>
      <x:c r="R92" s="19" t="str">
        <x:f>IF(OR(P92="",Q92=""),"",L92*P92*Q92)</x:f>
      </x:c>
      <x:c r="S92" s="19" t="n">
        <x:f>L92*1%</x:f>
        <x:v>3780000</x:v>
      </x:c>
      <x:c r="T92" s="3" t="str">
        <x:v>Janssen제품매출 가정; Liga n.a. (royalty율 미공개)</x:v>
      </x:c>
      <x:c r="U92" s="3" t="str">
        <x:v>환자·가격·침투율 모두 분석 가정; 승인·보험·경쟁에 따라 변경 승인범위는 중간: 인간 근거 있으나 확증·안전성 필요 및 임상 ORR·안전성 숫자 미추출; 전임상 차별성은 확증 아님를 고려한 민감도; 객관확률·정밀rNPV아님.</x:v>
      </x:c>
      <x:c r="V92" s="3" t="str">
        <x:v>S071; S231</x:v>
      </x:c>
      <x:c r="W92" s="3" t="str">
        <x:v>https://www.legochembio.com/media/press_view.php?lang=k&amp;sc_seq=593
https://clinicaltrials.gov/study/NCT05941507</x:v>
      </x:c>
    </x:row>
    <x:row r="93" ht="92" customHeight="1">
      <x:c r="A93" s="3" t="str">
        <x:v>R088</x:v>
      </x:c>
      <x:c r="B93" s="3" t="str">
        <x:v>347850</x:v>
      </x:c>
      <x:c r="C93" s="3" t="str">
        <x:v>zabopegdutide / DD01</x:v>
      </x:c>
      <x:c r="D93" s="3" t="str">
        <x:v>보수적</x:v>
      </x:c>
      <x:c r="E93" s="3" t="n">
        <x:v>2030</x:v>
      </x:c>
      <x:c r="F93" s="18" t="n">
        <x:v>150000</x:v>
      </x:c>
      <x:c r="G93" s="18" t="n">
        <x:v>10000</x:v>
      </x:c>
      <x:c r="H93" s="16" t="n">
        <x:v>0.03</x:v>
      </x:c>
      <x:c r="I93" s="16" t="n">
        <x:v>0.25</x:v>
      </x:c>
      <x:c r="J93" s="16" t="n">
        <x:v>0.2</x:v>
      </x:c>
      <x:c r="K93" s="19" t="n">
        <x:f>F93*G93*H93*J93</x:f>
        <x:v>9000000</x:v>
      </x:c>
      <x:c r="L93" s="19" t="n">
        <x:f>K93*I93</x:f>
        <x:v>2250000</x:v>
      </x:c>
      <x:c r="M93" s="19" t="n">
        <x:v>1</x:v>
      </x:c>
      <x:c r="N93" s="19" t="n">
        <x:f>IF(M93="","",K93*M93)</x:f>
        <x:v>9000000</x:v>
      </x:c>
      <x:c r="O93" s="19" t="n">
        <x:f>IF(N93="","",N93*I93)</x:f>
        <x:v>2250000</x:v>
      </x:c>
      <x:c r="P93" s="17"/>
      <x:c r="Q93" s="17"/>
      <x:c r="R93" s="19" t="str">
        <x:f>IF(OR(P93="",Q93=""),"",L93*P93*Q93)</x:f>
      </x:c>
      <x:c r="S93" s="19"/>
      <x:c r="T93" s="3" t="str">
        <x:v>D&amp;D제품 gross권리 가정; 향후 licence 분배 미정</x:v>
      </x:c>
      <x:c r="U93" s="3" t="str">
        <x:v>환자·가격·침투율 모두 분석 가정; 승인·보험·경쟁에 따라 변경 승인범위는 중간/산업평균 상회 가능: 조직효과 있으나PP소표본·확증·대조경쟁·장기안전성 필요 및 48주PP 조직평가 DD01 n16/위약 n19: 섬유화개선50.0%vs15.8%(p=.0323),MASH해소62.5%vs5.를 고려한 민감도; 객관확률·정밀rNPV아님.</x:v>
      </x:c>
      <x:c r="V93" s="3" t="str">
        <x:v>S077; S154; S155; S236</x:v>
      </x:c>
      <x:c r="W93" s="3" t="str">
        <x:v>https://www.ddpharmatech.com/board/board.php?bo_table=press&amp;pg=2
https://www.ddpharmatech.com/board/board.php?bo_table=press&amp;idx=102
https://www.ddpharmatech.com/board/board.php?bo_table=press&amp;idx=93
https://clinicaltrials.gov/study/NCT06410924</x:v>
      </x:c>
    </x:row>
    <x:row r="94" ht="92" customHeight="1">
      <x:c r="A94" s="3" t="str">
        <x:v>R089</x:v>
      </x:c>
      <x:c r="B94" s="3" t="str">
        <x:v>347850</x:v>
      </x:c>
      <x:c r="C94" s="3" t="str">
        <x:v>zabopegdutide / DD01</x:v>
      </x:c>
      <x:c r="D94" s="3" t="str">
        <x:v>기준</x:v>
      </x:c>
      <x:c r="E94" s="3" t="n">
        <x:v>2030</x:v>
      </x:c>
      <x:c r="F94" s="18" t="n">
        <x:v>300000</x:v>
      </x:c>
      <x:c r="G94" s="18" t="n">
        <x:v>16000</x:v>
      </x:c>
      <x:c r="H94" s="16" t="n">
        <x:v>0.08</x:v>
      </x:c>
      <x:c r="I94" s="16" t="n">
        <x:v>0.4</x:v>
      </x:c>
      <x:c r="J94" s="16" t="n">
        <x:v>0.4</x:v>
      </x:c>
      <x:c r="K94" s="19" t="n">
        <x:f>F94*G94*H94*J94</x:f>
        <x:v>153600000</x:v>
      </x:c>
      <x:c r="L94" s="19" t="n">
        <x:f>K94*I94</x:f>
        <x:v>61440000</x:v>
      </x:c>
      <x:c r="M94" s="19" t="n">
        <x:v>1</x:v>
      </x:c>
      <x:c r="N94" s="19" t="n">
        <x:f>IF(M94="","",K94*M94)</x:f>
        <x:v>153600000</x:v>
      </x:c>
      <x:c r="O94" s="19" t="n">
        <x:f>IF(N94="","",N94*I94)</x:f>
        <x:v>61440000</x:v>
      </x:c>
      <x:c r="P94" s="17"/>
      <x:c r="Q94" s="17"/>
      <x:c r="R94" s="19" t="str">
        <x:f>IF(OR(P94="",Q94=""),"",L94*P94*Q94)</x:f>
      </x:c>
      <x:c r="S94" s="19"/>
      <x:c r="T94" s="3" t="str">
        <x:v>D&amp;D제품 gross권리 가정; 향후 licence 분배 미정</x:v>
      </x:c>
      <x:c r="U94" s="3" t="str">
        <x:v>환자·가격·침투율 모두 분석 가정; 승인·보험·경쟁에 따라 변경 승인범위는 중간/산업평균 상회 가능: 조직효과 있으나PP소표본·확증·대조경쟁·장기안전성 필요 및 48주PP 조직평가 DD01 n16/위약 n19: 섬유화개선50.0%vs15.8%(p=.0323),MASH해소62.5%vs5.를 고려한 민감도; 객관확률·정밀rNPV아님.</x:v>
      </x:c>
      <x:c r="V94" s="3" t="str">
        <x:v>S077; S154; S155; S236</x:v>
      </x:c>
      <x:c r="W94" s="3" t="str">
        <x:v>https://www.ddpharmatech.com/board/board.php?bo_table=press&amp;pg=2
https://www.ddpharmatech.com/board/board.php?bo_table=press&amp;idx=102
https://www.ddpharmatech.com/board/board.php?bo_table=press&amp;idx=93
https://clinicaltrials.gov/study/NCT06410924</x:v>
      </x:c>
    </x:row>
    <x:row r="95" ht="92" customHeight="1">
      <x:c r="A95" s="3" t="str">
        <x:v>R090</x:v>
      </x:c>
      <x:c r="B95" s="3" t="str">
        <x:v>347850</x:v>
      </x:c>
      <x:c r="C95" s="3" t="str">
        <x:v>zabopegdutide / DD01</x:v>
      </x:c>
      <x:c r="D95" s="3" t="str">
        <x:v>낙관적</x:v>
      </x:c>
      <x:c r="E95" s="3" t="n">
        <x:v>2030</x:v>
      </x:c>
      <x:c r="F95" s="18" t="n">
        <x:v>500000</x:v>
      </x:c>
      <x:c r="G95" s="18" t="n">
        <x:v>22000</x:v>
      </x:c>
      <x:c r="H95" s="16" t="n">
        <x:v>0.15</x:v>
      </x:c>
      <x:c r="I95" s="16" t="n">
        <x:v>0.55</x:v>
      </x:c>
      <x:c r="J95" s="16" t="n">
        <x:v>0.6</x:v>
      </x:c>
      <x:c r="K95" s="19" t="n">
        <x:f>F95*G95*H95*J95</x:f>
        <x:v>990000000</x:v>
      </x:c>
      <x:c r="L95" s="19" t="n">
        <x:f>K95*I95</x:f>
        <x:v>544500000</x:v>
      </x:c>
      <x:c r="M95" s="19" t="n">
        <x:v>1</x:v>
      </x:c>
      <x:c r="N95" s="19" t="n">
        <x:f>IF(M95="","",K95*M95)</x:f>
        <x:v>990000000</x:v>
      </x:c>
      <x:c r="O95" s="19" t="n">
        <x:f>IF(N95="","",N95*I95)</x:f>
        <x:v>544500000</x:v>
      </x:c>
      <x:c r="P95" s="17"/>
      <x:c r="Q95" s="17"/>
      <x:c r="R95" s="19" t="str">
        <x:f>IF(OR(P95="",Q95=""),"",L95*P95*Q95)</x:f>
      </x:c>
      <x:c r="S95" s="19"/>
      <x:c r="T95" s="3" t="str">
        <x:v>D&amp;D제품 gross권리 가정; 향후 licence 분배 미정</x:v>
      </x:c>
      <x:c r="U95" s="3" t="str">
        <x:v>환자·가격·침투율 모두 분석 가정; 승인·보험·경쟁에 따라 변경 승인범위는 중간/산업평균 상회 가능: 조직효과 있으나PP소표본·확증·대조경쟁·장기안전성 필요 및 48주PP 조직평가 DD01 n16/위약 n19: 섬유화개선50.0%vs15.8%(p=.0323),MASH해소62.5%vs5.를 고려한 민감도; 객관확률·정밀rNPV아님.</x:v>
      </x:c>
      <x:c r="V95" s="3" t="str">
        <x:v>S077; S154; S155; S236</x:v>
      </x:c>
      <x:c r="W95" s="3" t="str">
        <x:v>https://www.ddpharmatech.com/board/board.php?bo_table=press&amp;pg=2
https://www.ddpharmatech.com/board/board.php?bo_table=press&amp;idx=102
https://www.ddpharmatech.com/board/board.php?bo_table=press&amp;idx=93
https://clinicaltrials.gov/study/NCT06410924</x:v>
      </x:c>
    </x:row>
    <x:row r="96" ht="92" customHeight="1">
      <x:c r="A96" s="3" t="str">
        <x:v>R091</x:v>
      </x:c>
      <x:c r="B96" s="3" t="str">
        <x:v>195940</x:v>
      </x:c>
      <x:c r="C96" s="3" t="str">
        <x:v>tegoprazan / K-CAB</x:v>
      </x:c>
      <x:c r="D96" s="3" t="str">
        <x:v>보수적</x:v>
      </x:c>
      <x:c r="E96" s="3" t="n">
        <x:v>2030</x:v>
      </x:c>
      <x:c r="F96" s="18" t="n">
        <x:v>1000000</x:v>
      </x:c>
      <x:c r="G96" s="18" t="n">
        <x:v>500</x:v>
      </x:c>
      <x:c r="H96" s="16" t="n">
        <x:v>0.02</x:v>
      </x:c>
      <x:c r="I96" s="16" t="n">
        <x:v>0.5</x:v>
      </x:c>
      <x:c r="J96" s="16" t="n">
        <x:v>0.6</x:v>
      </x:c>
      <x:c r="K96" s="19" t="n">
        <x:f>F96*G96*H96*J96</x:f>
        <x:v>6000000</x:v>
      </x:c>
      <x:c r="L96" s="19" t="n">
        <x:f>K96*I96</x:f>
        <x:v>3000000</x:v>
      </x:c>
      <x:c r="M96" s="19"/>
      <x:c r="N96" s="19" t="str">
        <x:f>IF(M96="","",K96*M96)</x:f>
      </x:c>
      <x:c r="O96" s="19" t="str">
        <x:f>IF(N96="","",N96*I96)</x:f>
      </x:c>
      <x:c r="P96" s="17"/>
      <x:c r="Q96" s="17"/>
      <x:c r="R96" s="19" t="str">
        <x:f>IF(OR(P96="",Q96=""),"",L96*P96*Q96)</x:f>
      </x:c>
      <x:c r="S96" s="19" t="n">
        <x:f>L96*1%</x:f>
        <x:v>30000</x:v>
      </x:c>
      <x:c r="T96" s="3" t="str">
        <x:v>US Sebela제품매출; HK n.a. (수취/지급율 미확인)</x:v>
      </x:c>
      <x:c r="U96" s="3" t="str">
        <x:v>환자·가격·침투율 모두 분석 가정; 승인·보험·경쟁에 따라 변경 승인범위는 중간: 인간 근거 있으나 확증·안전성 필요 및 제출 ≠ 접수 ≠ 결정; 최신 FDA 날짜 미확인를 고려한 민감도; 객관확률·정밀rNPV아님.</x:v>
      </x:c>
      <x:c r="V96" s="3" t="str">
        <x:v>S087</x:v>
      </x:c>
      <x:c r="W96" s="3" t="str">
        <x:v>https://www.inno-n.com/eng/company/history</x:v>
      </x:c>
    </x:row>
    <x:row r="97" ht="92" customHeight="1">
      <x:c r="A97" s="3" t="str">
        <x:v>R092</x:v>
      </x:c>
      <x:c r="B97" s="3" t="str">
        <x:v>195940</x:v>
      </x:c>
      <x:c r="C97" s="3" t="str">
        <x:v>tegoprazan / K-CAB</x:v>
      </x:c>
      <x:c r="D97" s="3" t="str">
        <x:v>기준</x:v>
      </x:c>
      <x:c r="E97" s="3" t="n">
        <x:v>2030</x:v>
      </x:c>
      <x:c r="F97" s="18" t="n">
        <x:v>2000000</x:v>
      </x:c>
      <x:c r="G97" s="18" t="n">
        <x:v>800</x:v>
      </x:c>
      <x:c r="H97" s="16" t="n">
        <x:v>0.06</x:v>
      </x:c>
      <x:c r="I97" s="16" t="n">
        <x:v>0.65</x:v>
      </x:c>
      <x:c r="J97" s="16" t="n">
        <x:v>0.8</x:v>
      </x:c>
      <x:c r="K97" s="19" t="n">
        <x:f>F97*G97*H97*J97</x:f>
        <x:v>76800000</x:v>
      </x:c>
      <x:c r="L97" s="19" t="n">
        <x:f>K97*I97</x:f>
        <x:v>49920000</x:v>
      </x:c>
      <x:c r="M97" s="19"/>
      <x:c r="N97" s="19" t="str">
        <x:f>IF(M97="","",K97*M97)</x:f>
      </x:c>
      <x:c r="O97" s="19" t="str">
        <x:f>IF(N97="","",N97*I97)</x:f>
      </x:c>
      <x:c r="P97" s="17"/>
      <x:c r="Q97" s="17"/>
      <x:c r="R97" s="19" t="str">
        <x:f>IF(OR(P97="",Q97=""),"",L97*P97*Q97)</x:f>
      </x:c>
      <x:c r="S97" s="19" t="n">
        <x:f>L97*1%</x:f>
        <x:v>499200</x:v>
      </x:c>
      <x:c r="T97" s="3" t="str">
        <x:v>US Sebela제품매출; HK n.a. (수취/지급율 미확인)</x:v>
      </x:c>
      <x:c r="U97" s="3" t="str">
        <x:v>환자·가격·침투율 모두 분석 가정; 승인·보험·경쟁에 따라 변경 승인범위는 중간: 인간 근거 있으나 확증·안전성 필요 및 제출 ≠ 접수 ≠ 결정; 최신 FDA 날짜 미확인를 고려한 민감도; 객관확률·정밀rNPV아님.</x:v>
      </x:c>
      <x:c r="V97" s="3" t="str">
        <x:v>S087</x:v>
      </x:c>
      <x:c r="W97" s="3" t="str">
        <x:v>https://www.inno-n.com/eng/company/history</x:v>
      </x:c>
    </x:row>
    <x:row r="98" ht="92" customHeight="1">
      <x:c r="A98" s="3" t="str">
        <x:v>R093</x:v>
      </x:c>
      <x:c r="B98" s="3" t="str">
        <x:v>195940</x:v>
      </x:c>
      <x:c r="C98" s="3" t="str">
        <x:v>tegoprazan / K-CAB</x:v>
      </x:c>
      <x:c r="D98" s="3" t="str">
        <x:v>낙관적</x:v>
      </x:c>
      <x:c r="E98" s="3" t="n">
        <x:v>2030</x:v>
      </x:c>
      <x:c r="F98" s="18" t="n">
        <x:v>4000000</x:v>
      </x:c>
      <x:c r="G98" s="18" t="n">
        <x:v>1200</x:v>
      </x:c>
      <x:c r="H98" s="16" t="n">
        <x:v>0.1</x:v>
      </x:c>
      <x:c r="I98" s="16" t="n">
        <x:v>0.8</x:v>
      </x:c>
      <x:c r="J98" s="16" t="n">
        <x:v>1</x:v>
      </x:c>
      <x:c r="K98" s="19" t="n">
        <x:f>F98*G98*H98*J98</x:f>
        <x:v>480000000</x:v>
      </x:c>
      <x:c r="L98" s="19" t="n">
        <x:f>K98*I98</x:f>
        <x:v>384000000</x:v>
      </x:c>
      <x:c r="M98" s="19"/>
      <x:c r="N98" s="19" t="str">
        <x:f>IF(M98="","",K98*M98)</x:f>
      </x:c>
      <x:c r="O98" s="19" t="str">
        <x:f>IF(N98="","",N98*I98)</x:f>
      </x:c>
      <x:c r="P98" s="17"/>
      <x:c r="Q98" s="17"/>
      <x:c r="R98" s="19" t="str">
        <x:f>IF(OR(P98="",Q98=""),"",L98*P98*Q98)</x:f>
      </x:c>
      <x:c r="S98" s="19" t="n">
        <x:f>L98*1%</x:f>
        <x:v>3840000</x:v>
      </x:c>
      <x:c r="T98" s="3" t="str">
        <x:v>US Sebela제품매출; HK n.a. (수취/지급율 미확인)</x:v>
      </x:c>
      <x:c r="U98" s="3" t="str">
        <x:v>환자·가격·침투율 모두 분석 가정; 승인·보험·경쟁에 따라 변경 승인범위는 중간: 인간 근거 있으나 확증·안전성 필요 및 제출 ≠ 접수 ≠ 결정; 최신 FDA 날짜 미확인를 고려한 민감도; 객관확률·정밀rNPV아님.</x:v>
      </x:c>
      <x:c r="V98" s="3" t="str">
        <x:v>S087</x:v>
      </x:c>
      <x:c r="W98" s="3" t="str">
        <x:v>https://www.inno-n.com/eng/company/history</x:v>
      </x:c>
    </x:row>
    <x:row r="99" ht="92" customHeight="1">
      <x:c r="A99" s="3" t="str">
        <x:v>R094</x:v>
      </x:c>
      <x:c r="B99" s="3" t="str">
        <x:v>302440</x:v>
      </x:c>
      <x:c r="C99" s="3" t="str">
        <x:v>GBP410 / SP0202</x:v>
      </x:c>
      <x:c r="D99" s="3" t="str">
        <x:v>보수적</x:v>
      </x:c>
      <x:c r="E99" s="3" t="n">
        <x:v>2030</x:v>
      </x:c>
      <x:c r="F99" s="18" t="n">
        <x:v>1000000</x:v>
      </x:c>
      <x:c r="G99" s="18" t="n">
        <x:v>30</x:v>
      </x:c>
      <x:c r="H99" s="16" t="n">
        <x:v>0.1</x:v>
      </x:c>
      <x:c r="I99" s="16" t="n">
        <x:v>0.4</x:v>
      </x:c>
      <x:c r="J99" s="16" t="n">
        <x:v>0.3</x:v>
      </x:c>
      <x:c r="K99" s="19" t="n">
        <x:f>F99*G99*H99*J99</x:f>
        <x:v>900000</x:v>
      </x:c>
      <x:c r="L99" s="19" t="n">
        <x:f>K99*I99</x:f>
        <x:v>360000</x:v>
      </x:c>
      <x:c r="M99" s="19"/>
      <x:c r="N99" s="19" t="str">
        <x:f>IF(M99="","",K99*M99)</x:f>
      </x:c>
      <x:c r="O99" s="19" t="str">
        <x:f>IF(N99="","",N99*I99)</x:f>
      </x:c>
      <x:c r="P99" s="17"/>
      <x:c r="Q99" s="17"/>
      <x:c r="R99" s="19" t="str">
        <x:f>IF(OR(P99="",Q99=""),"",L99*P99*Q99)</x:f>
      </x:c>
      <x:c r="S99" s="19" t="n">
        <x:f>L99*1%</x:f>
        <x:v>3600</x:v>
      </x:c>
      <x:c r="T99" s="3" t="str">
        <x:v>Sanofi/SK vaccine제품매출; SK net수취 n.a.</x:v>
      </x:c>
      <x:c r="U99" s="3" t="str">
        <x:v>환자·가격·침투율 모두 분석 가정; 승인·보험·경쟁에 따라 변경 승인범위는 중간: 인간 근거 있으나 확증·안전성 필요 및 면역원성·혈청형별 비열등성·안전성 필요를 고려한 민감도; 객관확률·정밀rNPV아님.</x:v>
      </x:c>
      <x:c r="V99" s="3" t="str">
        <x:v>S091</x:v>
      </x:c>
      <x:c r="W99" s="3" t="str">
        <x:v>https://www.skbioscience.com/kr/news/news_01_01?id=287&amp;mode=2</x:v>
      </x:c>
    </x:row>
    <x:row r="100" ht="92" customHeight="1">
      <x:c r="A100" s="3" t="str">
        <x:v>R095</x:v>
      </x:c>
      <x:c r="B100" s="3" t="str">
        <x:v>302440</x:v>
      </x:c>
      <x:c r="C100" s="3" t="str">
        <x:v>GBP410 / SP0202</x:v>
      </x:c>
      <x:c r="D100" s="3" t="str">
        <x:v>기준</x:v>
      </x:c>
      <x:c r="E100" s="3" t="n">
        <x:v>2030</x:v>
      </x:c>
      <x:c r="F100" s="18" t="n">
        <x:v>3000000</x:v>
      </x:c>
      <x:c r="G100" s="18" t="n">
        <x:v>50</x:v>
      </x:c>
      <x:c r="H100" s="16" t="n">
        <x:v>0.2</x:v>
      </x:c>
      <x:c r="I100" s="16" t="n">
        <x:v>0.55</x:v>
      </x:c>
      <x:c r="J100" s="16" t="n">
        <x:v>0.5</x:v>
      </x:c>
      <x:c r="K100" s="19" t="n">
        <x:f>F100*G100*H100*J100</x:f>
        <x:v>15000000</x:v>
      </x:c>
      <x:c r="L100" s="19" t="n">
        <x:f>K100*I100</x:f>
        <x:v>8250000.000000001</x:v>
      </x:c>
      <x:c r="M100" s="19"/>
      <x:c r="N100" s="19" t="str">
        <x:f>IF(M100="","",K100*M100)</x:f>
      </x:c>
      <x:c r="O100" s="19" t="str">
        <x:f>IF(N100="","",N100*I100)</x:f>
      </x:c>
      <x:c r="P100" s="17"/>
      <x:c r="Q100" s="17"/>
      <x:c r="R100" s="19" t="str">
        <x:f>IF(OR(P100="",Q100=""),"",L100*P100*Q100)</x:f>
      </x:c>
      <x:c r="S100" s="19" t="n">
        <x:f>L100*1%</x:f>
        <x:v>82500.00000000001</x:v>
      </x:c>
      <x:c r="T100" s="3" t="str">
        <x:v>Sanofi/SK vaccine제품매출; SK net수취 n.a.</x:v>
      </x:c>
      <x:c r="U100" s="3" t="str">
        <x:v>환자·가격·침투율 모두 분석 가정; 승인·보험·경쟁에 따라 변경 승인범위는 중간: 인간 근거 있으나 확증·안전성 필요 및 면역원성·혈청형별 비열등성·안전성 필요를 고려한 민감도; 객관확률·정밀rNPV아님.</x:v>
      </x:c>
      <x:c r="V100" s="3" t="str">
        <x:v>S091</x:v>
      </x:c>
      <x:c r="W100" s="3" t="str">
        <x:v>https://www.skbioscience.com/kr/news/news_01_01?id=287&amp;mode=2</x:v>
      </x:c>
    </x:row>
    <x:row r="101" ht="92" customHeight="1">
      <x:c r="A101" s="3" t="str">
        <x:v>R096</x:v>
      </x:c>
      <x:c r="B101" s="3" t="str">
        <x:v>302440</x:v>
      </x:c>
      <x:c r="C101" s="3" t="str">
        <x:v>GBP410 / SP0202</x:v>
      </x:c>
      <x:c r="D101" s="3" t="str">
        <x:v>낙관적</x:v>
      </x:c>
      <x:c r="E101" s="3" t="n">
        <x:v>2030</x:v>
      </x:c>
      <x:c r="F101" s="18" t="n">
        <x:v>6000000</x:v>
      </x:c>
      <x:c r="G101" s="18" t="n">
        <x:v>70</x:v>
      </x:c>
      <x:c r="H101" s="16" t="n">
        <x:v>0.3</x:v>
      </x:c>
      <x:c r="I101" s="16" t="n">
        <x:v>0.7</x:v>
      </x:c>
      <x:c r="J101" s="16" t="n">
        <x:v>0.7</x:v>
      </x:c>
      <x:c r="K101" s="19" t="n">
        <x:f>F101*G101*H101*J101</x:f>
        <x:v>88200000</x:v>
      </x:c>
      <x:c r="L101" s="19" t="n">
        <x:f>K101*I101</x:f>
        <x:v>61739999.99999999</x:v>
      </x:c>
      <x:c r="M101" s="19"/>
      <x:c r="N101" s="19" t="str">
        <x:f>IF(M101="","",K101*M101)</x:f>
      </x:c>
      <x:c r="O101" s="19" t="str">
        <x:f>IF(N101="","",N101*I101)</x:f>
      </x:c>
      <x:c r="P101" s="17"/>
      <x:c r="Q101" s="17"/>
      <x:c r="R101" s="19" t="str">
        <x:f>IF(OR(P101="",Q101=""),"",L101*P101*Q101)</x:f>
      </x:c>
      <x:c r="S101" s="19" t="n">
        <x:f>L101*1%</x:f>
        <x:v>617399.9999999999</x:v>
      </x:c>
      <x:c r="T101" s="3" t="str">
        <x:v>Sanofi/SK vaccine제품매출; SK net수취 n.a.</x:v>
      </x:c>
      <x:c r="U101" s="3" t="str">
        <x:v>환자·가격·침투율 모두 분석 가정; 승인·보험·경쟁에 따라 변경 승인범위는 중간: 인간 근거 있으나 확증·안전성 필요 및 면역원성·혈청형별 비열등성·안전성 필요를 고려한 민감도; 객관확률·정밀rNPV아님.</x:v>
      </x:c>
      <x:c r="V101" s="3" t="str">
        <x:v>S091</x:v>
      </x:c>
      <x:c r="W101" s="3" t="str">
        <x:v>https://www.skbioscience.com/kr/news/news_01_01?id=287&amp;mode=2</x:v>
      </x:c>
    </x:row>
  </x:sheetData>
  <x:mergeCells>
    <x:mergeCell ref="A1:W1"/>
    <x:mergeCell ref="A2:H3"/>
  </x:mergeCells>
  <x:pageMargins left="0.7" right="0.7" top="0.75" bottom="0.75" header="0.3" footer="0.3"/>
  <x:tableParts count="1">
    <x:tablePart xmlns:r="http://schemas.openxmlformats.org/officeDocument/2006/relationships" r:id="Rb5ea713b83e14b36"/>
  </x:tableParts>
</x:worksheet>
</file>

<file path=xl/worksheets/sheet9.xml><?xml version="1.0" encoding="utf-8"?>
<x:worksheet xmlns:x="http://schemas.openxmlformats.org/spreadsheetml/2006/main">
  <x:sheetPr>
    <x:tabColor rgb="FF17324D"/>
  </x:sheetPr>
  <x:sheetViews>
    <x:sheetView showGridLines="0" workbookViewId="0">
      <x:pane xSplit="4" ySplit="5" topLeftCell="E6" activePane="bottomRight" state="frozen"/>
    </x:sheetView>
  </x:sheetViews>
  <x:sheetFormatPr defaultRowHeight="15"/>
  <x:cols>
    <x:col min="1" max="1" width="15" hidden="0" customWidth="1"/>
    <x:col min="2" max="2" width="25" hidden="0" customWidth="1"/>
    <x:col min="3" max="3" width="40" hidden="0" customWidth="1"/>
    <x:col min="4" max="4" width="24" hidden="0" customWidth="1"/>
    <x:col min="5" max="5" width="80" hidden="0" customWidth="1"/>
    <x:col min="6" max="6" width="24" hidden="0" customWidth="1"/>
    <x:col min="7" max="7" width="30" hidden="0" customWidth="1"/>
    <x:col min="8" max="8" width="25" hidden="0" customWidth="1"/>
    <x:col min="9" max="9" width="60" hidden="0" customWidth="1"/>
    <x:col min="10" max="10" width="35" hidden="0" customWidth="1"/>
    <x:col min="11" max="11" width="35" hidden="0" customWidth="1"/>
    <x:col min="12" max="12" width="25" hidden="0" customWidth="1"/>
    <x:col min="13" max="13" width="100" hidden="0" customWidth="1"/>
    <x:col min="14" max="14" width="80" hidden="0" customWidth="1"/>
    <x:col min="15" max="15" width="75" hidden="0" customWidth="1"/>
    <x:col min="16" max="16" width="28" hidden="0" customWidth="1"/>
  </x:cols>
  <x:sheetData>
    <x:row r="1" ht="42" customHeight="1">
      <x:c r="A1" s="5" t="str">
        <x:v>대표 임상등록 대조 | 종료일과 발표일 분리</x:v>
      </x:c>
      <x:c r="B1" s="5"/>
      <x:c r="C1" s="5"/>
      <x:c r="D1" s="5"/>
      <x:c r="E1" s="5"/>
      <x:c r="F1" s="5"/>
      <x:c r="G1" s="5"/>
      <x:c r="H1" s="5"/>
      <x:c r="I1" s="5"/>
      <x:c r="J1" s="5"/>
      <x:c r="K1" s="5"/>
      <x:c r="L1" s="5"/>
      <x:c r="M1" s="5"/>
      <x:c r="N1" s="5"/>
      <x:c r="O1" s="5"/>
      <x:c r="P1" s="5"/>
    </x:row>
    <x:row r="2" ht="24" customHeight="1">
      <x:c r="A2" s="6" t="str">
        <x:v>한 자산에 여러 시험이 있습니다. 적응증·시험명으로 대표시험을 선택했습니다. ACTIVE_NOT_RECRUITING=추적중, SUSPENDED=일시보류, UNKNOWN=갱신 지연 가능. 등록만으로 승인·효능 판단 금지.</x:v>
      </x:c>
      <x:c r="B2" s="6"/>
      <x:c r="C2" s="6"/>
      <x:c r="D2" s="6"/>
      <x:c r="E2" s="6"/>
      <x:c r="F2" s="6"/>
      <x:c r="G2" s="6"/>
      <x:c r="H2" s="6"/>
      <x:c r="I2" s="3"/>
      <x:c r="J2" s="3"/>
      <x:c r="K2" s="3"/>
      <x:c r="L2" s="3"/>
      <x:c r="M2" s="3"/>
      <x:c r="N2" s="3"/>
      <x:c r="O2" s="3"/>
      <x:c r="P2" s="3"/>
    </x:row>
    <x:row r="3" ht="24" customHeight="1">
      <x:c r="A3" s="6"/>
      <x:c r="B3" s="6"/>
      <x:c r="C3" s="6"/>
      <x:c r="D3" s="6"/>
      <x:c r="E3" s="6"/>
      <x:c r="F3" s="6"/>
      <x:c r="G3" s="6"/>
      <x:c r="H3" s="6"/>
      <x:c r="I3" s="3"/>
      <x:c r="J3" s="3"/>
      <x:c r="K3" s="3"/>
      <x:c r="L3" s="3"/>
      <x:c r="M3" s="3"/>
      <x:c r="N3" s="3"/>
      <x:c r="O3" s="3"/>
      <x:c r="P3" s="3"/>
    </x:row>
    <x:row r="4">
      <x:c r="A4" s="3"/>
      <x:c r="B4" s="3"/>
      <x:c r="C4" s="3"/>
      <x:c r="D4" s="3"/>
      <x:c r="E4" s="3"/>
      <x:c r="F4" s="3"/>
      <x:c r="G4" s="3"/>
      <x:c r="H4" s="3"/>
      <x:c r="I4" s="3"/>
      <x:c r="J4" s="3"/>
      <x:c r="K4" s="3"/>
      <x:c r="L4" s="3"/>
      <x:c r="M4" s="3"/>
      <x:c r="N4" s="3"/>
      <x:c r="O4" s="3"/>
      <x:c r="P4" s="3"/>
    </x:row>
    <x:row r="5" ht="36" customHeight="1">
      <x:c r="A5" s="7" t="str">
        <x:v>ID</x:v>
      </x:c>
      <x:c r="B5" s="7" t="str">
        <x:v>기업</x:v>
      </x:c>
      <x:c r="C5" s="7" t="str">
        <x:v>자산</x:v>
      </x:c>
      <x:c r="D5" s="7" t="str">
        <x:v>NCT</x:v>
      </x:c>
      <x:c r="E5" s="7" t="str">
        <x:v>시험명</x:v>
      </x:c>
      <x:c r="F5" s="7" t="str">
        <x:v>등록단계</x:v>
      </x:c>
      <x:c r="G5" s="7" t="str">
        <x:v>등록상태</x:v>
      </x:c>
      <x:c r="H5" s="7" t="str">
        <x:v>모집규모/유형</x:v>
      </x:c>
      <x:c r="I5" s="7" t="str">
        <x:v>스폰서</x:v>
      </x:c>
      <x:c r="J5" s="7" t="str">
        <x:v>primary 완료일/유형</x:v>
      </x:c>
      <x:c r="K5" s="7" t="str">
        <x:v>전체 완료일/유형</x:v>
      </x:c>
      <x:c r="L5" s="7" t="str">
        <x:v>최종갱신</x:v>
      </x:c>
      <x:c r="M5" s="7" t="str">
        <x:v>평가변수</x:v>
      </x:c>
      <x:c r="N5" s="7" t="str">
        <x:v>선택·대조 한계</x:v>
      </x:c>
      <x:c r="O5" s="7" t="str">
        <x:v>등록 URL</x:v>
      </x:c>
      <x:c r="P5" s="7" t="str">
        <x:v>확인일</x:v>
      </x:c>
    </x:row>
    <x:row r="6" ht="110" customHeight="1">
      <x:c r="A6" s="3" t="str">
        <x:v>P001</x:v>
      </x:c>
      <x:c r="B6" s="3" t="str">
        <x:v>일라이 릴리</x:v>
      </x:c>
      <x:c r="C6" s="3" t="str">
        <x:v>retatrutide</x:v>
      </x:c>
      <x:c r="D6" s="3" t="str">
        <x:v>NCT05882045</x:v>
      </x:c>
      <x:c r="E6" s="3" t="str">
        <x:v>A Study of Retatrutide (LY3437943) in Participants With Obesity and Cardiovascular Disease</x:v>
      </x:c>
      <x:c r="F6" s="3" t="str">
        <x:v>PHASE3</x:v>
      </x:c>
      <x:c r="G6" s="3" t="str">
        <x:v>COMPLETED</x:v>
      </x:c>
      <x:c r="H6" s="3" t="str">
        <x:v>1946 / ACTUAL</x:v>
      </x:c>
      <x:c r="I6" s="3" t="str">
        <x:v>Eli Lilly and Company</x:v>
      </x:c>
      <x:c r="J6" s="3" t="str">
        <x:v>2026-04-16 (ACTUAL)</x:v>
      </x:c>
      <x:c r="K6" s="3" t="str">
        <x:v>2026-05-14 (ACTUAL)</x:v>
      </x:c>
      <x:c r="L6" s="3" t="str">
        <x:v>2026-07-30</x:v>
      </x:c>
      <x:c r="M6" s="3" t="str">
        <x:v>Percent Change from Baseline in Body Weight</x:v>
      </x:c>
      <x:c r="N6" s="3" t="str">
        <x:v>적응증·시험명으로 선택; 등록 종료일은 결과 발표일 아님. 회사 최신 공지와 대조 필요.</x:v>
      </x:c>
      <x:c r="O6" s="3" t="str">
        <x:v>https://clinicaltrials.gov/study/NCT05882045</x:v>
      </x:c>
      <x:c r="P6" s="3" t="str">
        <x:v>2026-10-12 KST</x:v>
      </x:c>
    </x:row>
    <x:row r="7" ht="110" customHeight="1">
      <x:c r="A7" s="3" t="str">
        <x:v>P001</x:v>
      </x:c>
      <x:c r="B7" s="3" t="str">
        <x:v>일라이 릴리</x:v>
      </x:c>
      <x:c r="C7" s="3" t="str">
        <x:v>retatrutide</x:v>
      </x:c>
      <x:c r="D7" s="3" t="str">
        <x:v>NCT05929079</x:v>
      </x:c>
      <x:c r="E7" s="3" t="str">
        <x:v>A Study of Retatrutide (LY3437943) in Participants With Type 2 Diabetes Mellitus Who Have Obesity or Overweight</x:v>
      </x:c>
      <x:c r="F7" s="3" t="str">
        <x:v>PHASE3</x:v>
      </x:c>
      <x:c r="G7" s="3" t="str">
        <x:v>COMPLETED</x:v>
      </x:c>
      <x:c r="H7" s="3" t="str">
        <x:v>1152 / ACTUAL</x:v>
      </x:c>
      <x:c r="I7" s="3" t="str">
        <x:v>Eli Lilly and Company</x:v>
      </x:c>
      <x:c r="J7" s="3" t="str">
        <x:v>2026-06-16 (ACTUAL)</x:v>
      </x:c>
      <x:c r="K7" s="3" t="str">
        <x:v>2026-06-16 (ACTUAL)</x:v>
      </x:c>
      <x:c r="L7" s="3" t="str">
        <x:v>2026-07-30</x:v>
      </x:c>
      <x:c r="M7" s="3" t="str">
        <x:v>Percent Change from Baseline in Body Weight; Change from Baseline in Apnea-Hypopnea Index (AHI) for GSA2 Subset</x:v>
      </x:c>
      <x:c r="N7" s="3" t="str">
        <x:v>적응증·시험명으로 선택; 등록 종료일은 결과 발표일 아님. 회사 최신 공지와 대조 필요.</x:v>
      </x:c>
      <x:c r="O7" s="3" t="str">
        <x:v>https://clinicaltrials.gov/study/NCT05929079</x:v>
      </x:c>
      <x:c r="P7" s="3" t="str">
        <x:v>2026-10-12 KST</x:v>
      </x:c>
    </x:row>
    <x:row r="8" ht="110" customHeight="1">
      <x:c r="A8" s="3" t="str">
        <x:v>P001</x:v>
      </x:c>
      <x:c r="B8" s="3" t="str">
        <x:v>일라이 릴리</x:v>
      </x:c>
      <x:c r="C8" s="3" t="str">
        <x:v>retatrutide</x:v>
      </x:c>
      <x:c r="D8" s="3" t="str">
        <x:v>NCT06662383</x:v>
      </x:c>
      <x:c r="E8" s="3" t="str">
        <x:v>A Study of Retatrutide (LY3437943) Compared to Tirzepatide (LY3298176) in Adults Who Have Obesity</x:v>
      </x:c>
      <x:c r="F8" s="3" t="str">
        <x:v>PHASE3</x:v>
      </x:c>
      <x:c r="G8" s="3" t="str">
        <x:v>ACTIVE_NOT_RECRUITING</x:v>
      </x:c>
      <x:c r="H8" s="3" t="str">
        <x:v>800 / ESTIMATED</x:v>
      </x:c>
      <x:c r="I8" s="3" t="str">
        <x:v>Eli Lilly and Company</x:v>
      </x:c>
      <x:c r="J8" s="3" t="str">
        <x:v>2026-11 (ESTIMATED)</x:v>
      </x:c>
      <x:c r="K8" s="3" t="str">
        <x:v>2026-12 (ESTIMATED)</x:v>
      </x:c>
      <x:c r="L8" s="3" t="str">
        <x:v>2026-07-20</x:v>
      </x:c>
      <x:c r="M8" s="3" t="str">
        <x:v>Percent Change from Baseline in Body Weight</x:v>
      </x:c>
      <x:c r="N8" s="3" t="str">
        <x:v>적응증·시험명으로 선택; 등록 종료일은 결과 발표일 아님. 회사 최신 공지와 대조 필요.</x:v>
      </x:c>
      <x:c r="O8" s="3" t="str">
        <x:v>https://clinicaltrials.gov/study/NCT06662383</x:v>
      </x:c>
      <x:c r="P8" s="3" t="str">
        <x:v>2026-10-12 KST</x:v>
      </x:c>
    </x:row>
    <x:row r="9" ht="110" customHeight="1">
      <x:c r="A9" s="3" t="str">
        <x:v>P003</x:v>
      </x:c>
      <x:c r="B9" s="3" t="str">
        <x:v>일라이 릴리</x:v>
      </x:c>
      <x:c r="C9" s="3" t="str">
        <x:v>remternetug</x:v>
      </x:c>
      <x:c r="D9" s="3" t="str">
        <x:v>NCT06653153</x:v>
      </x:c>
      <x:c r="E9" s="3" t="str">
        <x:v>A Study of Remternetug (LY3372993) in Early Alzheimer's Disease (TRAILRUNNER-ALZ 3)</x:v>
      </x:c>
      <x:c r="F9" s="3" t="str">
        <x:v>PHASE3</x:v>
      </x:c>
      <x:c r="G9" s="3" t="str">
        <x:v>ACTIVE_NOT_RECRUITING</x:v>
      </x:c>
      <x:c r="H9" s="3" t="str">
        <x:v>1400 / ESTIMATED</x:v>
      </x:c>
      <x:c r="I9" s="3" t="str">
        <x:v>Eli Lilly and Company</x:v>
      </x:c>
      <x:c r="J9" s="3" t="str">
        <x:v>2029-04 (ESTIMATED)</x:v>
      </x:c>
      <x:c r="K9" s="3" t="str">
        <x:v>2030-10 (ESTIMATED)</x:v>
      </x:c>
      <x:c r="L9" s="3" t="str">
        <x:v>2026-10-07</x:v>
      </x:c>
      <x:c r="M9" s="3" t="str">
        <x:v>Time to Clinically Meaningful Progression as Measured by Clinical Dementia Rate Scale (CDR)</x:v>
      </x:c>
      <x:c r="N9" s="3" t="str">
        <x:v>적응증·시험명으로 선택; 등록 종료일은 결과 발표일 아님. 회사 최신 공지와 대조 필요.</x:v>
      </x:c>
      <x:c r="O9" s="3" t="str">
        <x:v>https://clinicaltrials.gov/study/NCT06653153</x:v>
      </x:c>
      <x:c r="P9" s="3" t="str">
        <x:v>2026-10-12 KST</x:v>
      </x:c>
    </x:row>
    <x:row r="10" ht="110" customHeight="1">
      <x:c r="A10" s="3" t="str">
        <x:v>P003</x:v>
      </x:c>
      <x:c r="B10" s="3" t="str">
        <x:v>일라이 릴리</x:v>
      </x:c>
      <x:c r="C10" s="3" t="str">
        <x:v>remternetug</x:v>
      </x:c>
      <x:c r="D10" s="3" t="str">
        <x:v>NCT05463731</x:v>
      </x:c>
      <x:c r="E10" s="3" t="str">
        <x:v>A Study of Remternetug (LY3372993) in Participants With Alzheimer's Disease (TRAILRUNNER-ALZ 1)</x:v>
      </x:c>
      <x:c r="F10" s="3" t="str">
        <x:v>PHASE3</x:v>
      </x:c>
      <x:c r="G10" s="3" t="str">
        <x:v>COMPLETED</x:v>
      </x:c>
      <x:c r="H10" s="3" t="str">
        <x:v>1667 / ACTUAL</x:v>
      </x:c>
      <x:c r="I10" s="3" t="str">
        <x:v>Eli Lilly and Company</x:v>
      </x:c>
      <x:c r="J10" s="3" t="str">
        <x:v>2024-04-24 (ACTUAL)</x:v>
      </x:c>
      <x:c r="K10" s="3" t="str">
        <x:v>2026-05-12 (ACTUAL)</x:v>
      </x:c>
      <x:c r="L10" s="3" t="str">
        <x:v>2026-05-22</x:v>
      </x:c>
      <x:c r="M10" s="3" t="str">
        <x:v>Percentage of Participants Who Reach Amyloid Plaque Clearance on Amyloid PET Scan for Remternetug versus Placebo</x:v>
      </x:c>
      <x:c r="N10" s="3" t="str">
        <x:v>적응증·시험명으로 선택; 등록 종료일은 결과 발표일 아님. 회사 최신 공지와 대조 필요.</x:v>
      </x:c>
      <x:c r="O10" s="3" t="str">
        <x:v>https://clinicaltrials.gov/study/NCT05463731</x:v>
      </x:c>
      <x:c r="P10" s="3" t="str">
        <x:v>2026-10-12 KST</x:v>
      </x:c>
    </x:row>
    <x:row r="11" ht="110" customHeight="1">
      <x:c r="A11" s="3" t="str">
        <x:v>P004</x:v>
      </x:c>
      <x:c r="B11" s="3" t="str">
        <x:v>일라이 릴리</x:v>
      </x:c>
      <x:c r="C11" s="3" t="str">
        <x:v>lepodisiran</x:v>
      </x:c>
      <x:c r="D11" s="3" t="str">
        <x:v>NCT06292013</x:v>
      </x:c>
      <x:c r="E11" s="3" t="str">
        <x:v>A Study to Investigate the Effect of Lepodisiran on the Reduction of Major Adverse Cardiovascular Events in Adults With Elevated Lipoprotein(a) - ACCLAIM-Lp(a)</x:v>
      </x:c>
      <x:c r="F11" s="3" t="str">
        <x:v>PHASE3</x:v>
      </x:c>
      <x:c r="G11" s="3" t="str">
        <x:v>ACTIVE_NOT_RECRUITING</x:v>
      </x:c>
      <x:c r="H11" s="3" t="str">
        <x:v>17300 / ESTIMATED</x:v>
      </x:c>
      <x:c r="I11" s="3" t="str">
        <x:v>Eli Lilly and Company</x:v>
      </x:c>
      <x:c r="J11" s="3" t="str">
        <x:v>2029-03 (ESTIMATED)</x:v>
      </x:c>
      <x:c r="K11" s="3" t="str">
        <x:v>2029-03 (ESTIMATED)</x:v>
      </x:c>
      <x:c r="L11" s="3" t="str">
        <x:v>2026-10-08</x:v>
      </x:c>
      <x:c r="M11" s="3" t="str">
        <x:v>Time to First Occurrence of Any Component of the Major Adverse Cardiac Event (MACE)-4 Composite Endpoint</x:v>
      </x:c>
      <x:c r="N11" s="3" t="str">
        <x:v>적응증·시험명으로 선택; 등록 종료일은 결과 발표일 아님. 회사 최신 공지와 대조 필요.</x:v>
      </x:c>
      <x:c r="O11" s="3" t="str">
        <x:v>https://clinicaltrials.gov/study/NCT06292013</x:v>
      </x:c>
      <x:c r="P11" s="3" t="str">
        <x:v>2026-10-12 KST</x:v>
      </x:c>
    </x:row>
    <x:row r="12" ht="110" customHeight="1">
      <x:c r="A12" s="3" t="str">
        <x:v>P006</x:v>
      </x:c>
      <x:c r="B12" s="3" t="str">
        <x:v>노보 노디스크</x:v>
      </x:c>
      <x:c r="C12" s="3" t="str">
        <x:v>CagriSema</x:v>
      </x:c>
      <x:c r="D12" s="3" t="str">
        <x:v>NCT06534411</x:v>
      </x:c>
      <x:c r="E12" s="3" t="str">
        <x:v>A Research Study to See How Much CagriSema Lowers Blood Sugar and Body Weight Compared to Tirzepatide in People With Type 2 Diabetes Treated With Metformin, SGLT2 Inhibitor or Both</x:v>
      </x:c>
      <x:c r="F12" s="3" t="str">
        <x:v>PHASE3</x:v>
      </x:c>
      <x:c r="G12" s="3" t="str">
        <x:v>COMPLETED</x:v>
      </x:c>
      <x:c r="H12" s="3" t="str">
        <x:v>1023 / ACTUAL</x:v>
      </x:c>
      <x:c r="I12" s="3" t="str">
        <x:v>Novo Nordisk A/S</x:v>
      </x:c>
      <x:c r="J12" s="3" t="str">
        <x:v>2026-06-02 (ACTUAL)</x:v>
      </x:c>
      <x:c r="K12" s="3" t="str">
        <x:v>2026-07-09 (ACTUAL)</x:v>
      </x:c>
      <x:c r="L12" s="3" t="str">
        <x:v>2026-09-09</x:v>
      </x:c>
      <x:c r="M12" s="3" t="str">
        <x:v>Change in Glycated Haemoglobin (HbA1c); Relative Change in Body Weight</x:v>
      </x:c>
      <x:c r="N12" s="3" t="str">
        <x:v>적응증·시험명으로 선택; 등록 종료일은 결과 발표일 아님. 회사 최신 공지와 대조 필요.</x:v>
      </x:c>
      <x:c r="O12" s="3" t="str">
        <x:v>https://clinicaltrials.gov/study/NCT06534411</x:v>
      </x:c>
      <x:c r="P12" s="3" t="str">
        <x:v>2026-10-12 KST</x:v>
      </x:c>
    </x:row>
    <x:row r="13" ht="110" customHeight="1">
      <x:c r="A13" s="3" t="str">
        <x:v>P008</x:v>
      </x:c>
      <x:c r="B13" s="3" t="str">
        <x:v>노보 노디스크</x:v>
      </x:c>
      <x:c r="C13" s="3" t="str">
        <x:v>ziltivekimab</x:v>
      </x:c>
      <x:c r="D13" s="3" t="str">
        <x:v>NCT05021835</x:v>
      </x:c>
      <x:c r="E13" s="3" t="str">
        <x:v>ZEUS - A Research Study to Look at How Ziltivekimab Works Compared to Placebo in People With Cardiovascular Disease, Chronic Kidney Disease and Inflammation</x:v>
      </x:c>
      <x:c r="F13" s="3" t="str">
        <x:v>PHASE3</x:v>
      </x:c>
      <x:c r="G13" s="3" t="str">
        <x:v>COMPLETED</x:v>
      </x:c>
      <x:c r="H13" s="3" t="str">
        <x:v>6385 / ACTUAL</x:v>
      </x:c>
      <x:c r="I13" s="3" t="str">
        <x:v>Novo Nordisk A/S</x:v>
      </x:c>
      <x:c r="J13" s="3" t="str">
        <x:v>2026-06-09 (ACTUAL)</x:v>
      </x:c>
      <x:c r="K13" s="3" t="str">
        <x:v>2026-06-09 (ACTUAL)</x:v>
      </x:c>
      <x:c r="L13" s="3" t="str">
        <x:v>2026-09-28</x:v>
      </x:c>
      <x:c r="M13" s="3" t="str">
        <x:v>Time to first occurrence of 3-point Major Adverse Cardiovascular Event (MACE), a composite endpoint consisting of: Cardiovascular (CV) death, non-fatal Myocardial Infarction (MI) and non-fatal stroke</x:v>
      </x:c>
      <x:c r="N13" s="3" t="str">
        <x:v>적응증·시험명으로 선택; 등록 종료일은 결과 발표일 아님. 회사 최신 공지와 대조 필요.</x:v>
      </x:c>
      <x:c r="O13" s="3" t="str">
        <x:v>https://clinicaltrials.gov/study/NCT05021835</x:v>
      </x:c>
      <x:c r="P13" s="3" t="str">
        <x:v>2026-10-12 KST</x:v>
      </x:c>
    </x:row>
    <x:row r="14" ht="110" customHeight="1">
      <x:c r="A14" s="3" t="str">
        <x:v>P008</x:v>
      </x:c>
      <x:c r="B14" s="3" t="str">
        <x:v>노보 노디스크</x:v>
      </x:c>
      <x:c r="C14" s="3" t="str">
        <x:v>ziltivekimab</x:v>
      </x:c>
      <x:c r="D14" s="3" t="str">
        <x:v>NCT05636176</x:v>
      </x:c>
      <x:c r="E14" s="3" t="str">
        <x:v>A Research Study to Look at How Ziltivekimab Works Compared to Placebo in People With Heart Failure and Inflammation</x:v>
      </x:c>
      <x:c r="F14" s="3" t="str">
        <x:v>PHASE3</x:v>
      </x:c>
      <x:c r="G14" s="3" t="str">
        <x:v>TERMINATED</x:v>
      </x:c>
      <x:c r="H14" s="3" t="str">
        <x:v>4874 / ACTUAL</x:v>
      </x:c>
      <x:c r="I14" s="3" t="str">
        <x:v>Novo Nordisk A/S</x:v>
      </x:c>
      <x:c r="J14" s="3" t="str">
        <x:v>2026-09-03 (ACTUAL)</x:v>
      </x:c>
      <x:c r="K14" s="3" t="str">
        <x:v>2026-09-03 (ACTUAL)</x:v>
      </x:c>
      <x:c r="L14" s="3" t="str">
        <x:v>2026-10-01</x:v>
      </x:c>
      <x:c r="M14" s="3" t="str">
        <x:v>Time to First Occurrence of a Composite Heart Failure Endpoint Consisting of: Cardiovascular (CV) Death, Heart Failure (HF) Hospitalisation or Urgent HF Visit</x:v>
      </x:c>
      <x:c r="N14" s="3" t="str">
        <x:v>적응증·시험명으로 선택; 등록 종료일은 결과 발표일 아님. 회사 최신 공지와 대조 필요. 사유원문: No longer looking for participants.</x:v>
      </x:c>
      <x:c r="O14" s="3" t="str">
        <x:v>https://clinicaltrials.gov/study/NCT05636176</x:v>
      </x:c>
      <x:c r="P14" s="3" t="str">
        <x:v>2026-10-12 KST</x:v>
      </x:c>
    </x:row>
    <x:row r="15" ht="110" customHeight="1">
      <x:c r="A15" s="3" t="str">
        <x:v>P008</x:v>
      </x:c>
      <x:c r="B15" s="3" t="str">
        <x:v>노보 노디스크</x:v>
      </x:c>
      <x:c r="C15" s="3" t="str">
        <x:v>ziltivekimab</x:v>
      </x:c>
      <x:c r="D15" s="3" t="str">
        <x:v>NCT06118281</x:v>
      </x:c>
      <x:c r="E15" s="3" t="str">
        <x:v>ARTEMIS - A Research Study to Look at How Ziltivekimab Works Compared to Placebo in People With a Heart Attack</x:v>
      </x:c>
      <x:c r="F15" s="3" t="str">
        <x:v>PHASE3</x:v>
      </x:c>
      <x:c r="G15" s="3" t="str">
        <x:v>ACTIVE_NOT_RECRUITING</x:v>
      </x:c>
      <x:c r="H15" s="3" t="str">
        <x:v>10000 / ESTIMATED</x:v>
      </x:c>
      <x:c r="I15" s="3" t="str">
        <x:v>Novo Nordisk A/S</x:v>
      </x:c>
      <x:c r="J15" s="3" t="str">
        <x:v>2027-01-29 (ESTIMATED)</x:v>
      </x:c>
      <x:c r="K15" s="3" t="str">
        <x:v>2027-01-29 (ESTIMATED)</x:v>
      </x:c>
      <x:c r="L15" s="3" t="str">
        <x:v>2026-09-09</x:v>
      </x:c>
      <x:c r="M15" s="3" t="str">
        <x:v>Time to first occurrence of a 3-component major adverse cardiovascular event (MACE) endpoint comprising: Cardiovascular (CV) death, Non-fatal myocardial infarction (MI), Non-fatal stroke</x:v>
      </x:c>
      <x:c r="N15" s="3" t="str">
        <x:v>적응증·시험명으로 선택; 등록 종료일은 결과 발표일 아님. 회사 최신 공지와 대조 필요.</x:v>
      </x:c>
      <x:c r="O15" s="3" t="str">
        <x:v>https://clinicaltrials.gov/study/NCT06118281</x:v>
      </x:c>
      <x:c r="P15" s="3" t="str">
        <x:v>2026-10-12 KST</x:v>
      </x:c>
    </x:row>
    <x:row r="16" ht="110" customHeight="1">
      <x:c r="A16" s="3" t="str">
        <x:v>P010</x:v>
      </x:c>
      <x:c r="B16" s="3" t="str">
        <x:v>머크</x:v>
      </x:c>
      <x:c r="C16" s="3" t="str">
        <x:v>tulisokibart / MK-7240</x:v>
      </x:c>
      <x:c r="D16" s="3" t="str">
        <x:v>NCT06052059</x:v>
      </x:c>
      <x:c r="E16" s="3" t="str">
        <x:v>A Study to Evaluate Efficacy and Safety of Tulisokibart (MK-7240) in Participants With Moderately to Severely Active Ulcerative Colitis (MK-7240-001)</x:v>
      </x:c>
      <x:c r="F16" s="3" t="str">
        <x:v>PHASE3</x:v>
      </x:c>
      <x:c r="G16" s="3" t="str">
        <x:v>ACTIVE_NOT_RECRUITING</x:v>
      </x:c>
      <x:c r="H16" s="3" t="str">
        <x:v>1109 / ACTUAL</x:v>
      </x:c>
      <x:c r="I16" s="3" t="str">
        <x:v>Merck Sharp &amp; Dohme LLC</x:v>
      </x:c>
      <x:c r="J16" s="3" t="str">
        <x:v>2026-08-12 (ACTUAL)</x:v>
      </x:c>
      <x:c r="K16" s="3" t="str">
        <x:v>2029-08-01 (ESTIMATED)</x:v>
      </x:c>
      <x:c r="L16" s="3" t="str">
        <x:v>2026-09-28</x:v>
      </x:c>
      <x:c r="M16" s="3" t="str">
        <x:v>Study 1: Percentage of Participants Achieving Clinical Remission Per Modified Mayo Score (MMS) at Week 12; Study 1: Percentage of Participants Achieving Clinical Remission Per MMS at Week 52; Study 2: Percentage of Participants Achieving Clinical Remission Per MMS at Week 12</x:v>
      </x:c>
      <x:c r="N16" s="3" t="str">
        <x:v>적응증·시험명으로 선택; 등록 종료일은 결과 발표일 아님. 회사 최신 공지와 대조 필요.</x:v>
      </x:c>
      <x:c r="O16" s="3" t="str">
        <x:v>https://clinicaltrials.gov/study/NCT06052059</x:v>
      </x:c>
      <x:c r="P16" s="3" t="str">
        <x:v>2026-10-12 KST</x:v>
      </x:c>
    </x:row>
    <x:row r="17" ht="110" customHeight="1">
      <x:c r="A17" s="3" t="str">
        <x:v>P010</x:v>
      </x:c>
      <x:c r="B17" s="3" t="str">
        <x:v>머크</x:v>
      </x:c>
      <x:c r="C17" s="3" t="str">
        <x:v>tulisokibart / MK-7240</x:v>
      </x:c>
      <x:c r="D17" s="3" t="str">
        <x:v>NCT06430801</x:v>
      </x:c>
      <x:c r="E17" s="3" t="str">
        <x:v>A Study to Evaluate the Efficacy and Safety of Tulisokibart (MK-7240) in Participants With Moderate to Severe Crohn's Disease (MK-7240-008)</x:v>
      </x:c>
      <x:c r="F17" s="3" t="str">
        <x:v>PHASE3</x:v>
      </x:c>
      <x:c r="G17" s="3" t="str">
        <x:v>RECRUITING</x:v>
      </x:c>
      <x:c r="H17" s="3" t="str">
        <x:v>1200 / ESTIMATED</x:v>
      </x:c>
      <x:c r="I17" s="3" t="str">
        <x:v>Merck Sharp &amp; Dohme LLC</x:v>
      </x:c>
      <x:c r="J17" s="3" t="str">
        <x:v>2028-10-30 (ESTIMATED)</x:v>
      </x:c>
      <x:c r="K17" s="3" t="str">
        <x:v>2029-11-12 (ESTIMATED)</x:v>
      </x:c>
      <x:c r="L17" s="3" t="str">
        <x:v>2026-10-02</x:v>
      </x:c>
      <x:c r="M17" s="3" t="str">
        <x:v>Study 1 [US/FDA Only]: Percentage of Participants Achieving Clinical Remission per Crohn's Disease Activity Index (CDAI) Score at Week 52; Study 1 [EU/EMA Only]: Percentage of Participants Achieving Clinical Remission per Stool Frequency and Abdominal Pain Score at Week 52; Study 1: Percentage of Participants Achieving Endoscopic Response at Week 52; Study 1 [US/FDA Only]: Percentage of Participants Achieving Clinical Remission per CDAI Score at Week 12; Study 1 [EU/EMA Only]: Percentage of Participants Achieving Clinical Remission per Stool Frequency and Abdominal Pain Score at Week 12; Study 1: Percentage of Participants Achieving Endoscopic Response at Week 12; Study 2 [US/FDA Only]: Percentage of Participants Achieving Clinical Remission per CDAI Score at Week 12; Study 2 [EU/EMA Only]: Percentage of Participants Achieving Clinical Remission per Stool Frequency and Abdominal Pain Score at Week 12; Study 2: Percentage of Participants Achieving Endoscopic Response at Week 12</x:v>
      </x:c>
      <x:c r="N17" s="3" t="str">
        <x:v>적응증·시험명으로 선택; 등록 종료일은 결과 발표일 아님. 회사 최신 공지와 대조 필요.</x:v>
      </x:c>
      <x:c r="O17" s="3" t="str">
        <x:v>https://clinicaltrials.gov/study/NCT06430801</x:v>
      </x:c>
      <x:c r="P17" s="3" t="str">
        <x:v>2026-10-12 KST</x:v>
      </x:c>
    </x:row>
    <x:row r="18" ht="110" customHeight="1">
      <x:c r="A18" s="3" t="str">
        <x:v>P012</x:v>
      </x:c>
      <x:c r="B18" s="3" t="str">
        <x:v>브리스톨마이어스스큅</x:v>
      </x:c>
      <x:c r="C18" s="3" t="str">
        <x:v>mezigdomide</x:v>
      </x:c>
      <x:c r="D18" s="3" t="str">
        <x:v>NCT05552976</x:v>
      </x:c>
      <x:c r="E18" s="3" t="str">
        <x:v>A Study to Evaluate Mezigdomide in Combination With Carfilzomib and Dexamethasone (MeziKD) Versus Carfilzomib and Dexamethasone (Kd) in Participants With Relapsed or Refractory Multiple Myeloma (SUCCESSOR-2)</x:v>
      </x:c>
      <x:c r="F18" s="3" t="str">
        <x:v>PHASE3</x:v>
      </x:c>
      <x:c r="G18" s="3" t="str">
        <x:v>ACTIVE_NOT_RECRUITING</x:v>
      </x:c>
      <x:c r="H18" s="3" t="str">
        <x:v>606 / ACTUAL</x:v>
      </x:c>
      <x:c r="I18" s="3" t="str">
        <x:v>Bristol-Myers Squibb</x:v>
      </x:c>
      <x:c r="J18" s="3" t="str">
        <x:v>2026-09-28 (ESTIMATED)</x:v>
      </x:c>
      <x:c r="K18" s="3" t="str">
        <x:v>2029-07-25 (ESTIMATED)</x:v>
      </x:c>
      <x:c r="L18" s="3" t="str">
        <x:v>2026-09-24</x:v>
      </x:c>
      <x:c r="M18" s="3" t="str">
        <x:v>Progression-free Survival (PFS)</x:v>
      </x:c>
      <x:c r="N18" s="3" t="str">
        <x:v>적응증·시험명으로 선택; 등록 종료일은 결과 발표일 아님. 회사 최신 공지와 대조 필요.</x:v>
      </x:c>
      <x:c r="O18" s="3" t="str">
        <x:v>https://clinicaltrials.gov/study/NCT05552976</x:v>
      </x:c>
      <x:c r="P18" s="3" t="str">
        <x:v>2026-10-12 KST</x:v>
      </x:c>
    </x:row>
    <x:row r="19" ht="110" customHeight="1">
      <x:c r="A19" s="3" t="str">
        <x:v>P012</x:v>
      </x:c>
      <x:c r="B19" s="3" t="str">
        <x:v>브리스톨마이어스스큅</x:v>
      </x:c>
      <x:c r="C19" s="3" t="str">
        <x:v>mezigdomide</x:v>
      </x:c>
      <x:c r="D19" s="3" t="str">
        <x:v>NCT05519085</x:v>
      </x:c>
      <x:c r="E19" s="3" t="str">
        <x:v>A Study to Evaluate Mezigdomide, Bortezomib and Dexamethasone (MEZIVd) Versus Pomalidomide, Bortezomib and Dexamethasone (PVd) in Participants With Relapsed or Refractory Multiple Myeloma (RRMM)</x:v>
      </x:c>
      <x:c r="F19" s="3" t="str">
        <x:v>PHASE3</x:v>
      </x:c>
      <x:c r="G19" s="3" t="str">
        <x:v>RECRUITING</x:v>
      </x:c>
      <x:c r="H19" s="3" t="str">
        <x:v>810 / ESTIMATED</x:v>
      </x:c>
      <x:c r="I19" s="3" t="str">
        <x:v>Celgene</x:v>
      </x:c>
      <x:c r="J19" s="3" t="str">
        <x:v>2027-01-10 (ESTIMATED)</x:v>
      </x:c>
      <x:c r="K19" s="3" t="str">
        <x:v>2033-11-30 (ESTIMATED)</x:v>
      </x:c>
      <x:c r="L19" s="3" t="str">
        <x:v>2026-09-30</x:v>
      </x:c>
      <x:c r="M19" s="3" t="str">
        <x:v>Progression-free Survival (PFS)</x:v>
      </x:c>
      <x:c r="N19" s="3" t="str">
        <x:v>적응증·시험명으로 선택; 등록 종료일은 결과 발표일 아님. 회사 최신 공지와 대조 필요.</x:v>
      </x:c>
      <x:c r="O19" s="3" t="str">
        <x:v>https://clinicaltrials.gov/study/NCT05519085</x:v>
      </x:c>
      <x:c r="P19" s="3" t="str">
        <x:v>2026-10-12 KST</x:v>
      </x:c>
    </x:row>
    <x:row r="20" ht="110" customHeight="1">
      <x:c r="A20" s="3" t="str">
        <x:v>P013</x:v>
      </x:c>
      <x:c r="B20" s="3" t="str">
        <x:v>브리스톨마이어스스큅</x:v>
      </x:c>
      <x:c r="C20" s="3" t="str">
        <x:v>iberdomide</x:v>
      </x:c>
      <x:c r="D20" s="3" t="str">
        <x:v>NCT04975997</x:v>
      </x:c>
      <x:c r="E20" s="3" t="str">
        <x:v>Open-label Study Comparing Iberdomide, Daratumumab and Dexamethasone (IberDd) Versus Daratumumab, Bortezomib, and Dexamethasone (DVd) in Participants With Relapsed or Refractory Multiple Myeloma (RRMM)</x:v>
      </x:c>
      <x:c r="F20" s="3" t="str">
        <x:v>PHASE3</x:v>
      </x:c>
      <x:c r="G20" s="3" t="str">
        <x:v>ACTIVE_NOT_RECRUITING</x:v>
      </x:c>
      <x:c r="H20" s="3" t="str">
        <x:v>939 / ACTUAL</x:v>
      </x:c>
      <x:c r="I20" s="3" t="str">
        <x:v>Celgene</x:v>
      </x:c>
      <x:c r="J20" s="3" t="str">
        <x:v>2027-11-16 (ESTIMATED)</x:v>
      </x:c>
      <x:c r="K20" s="3" t="str">
        <x:v>2032-06-25 (ESTIMATED)</x:v>
      </x:c>
      <x:c r="L20" s="3" t="str">
        <x:v>2026-04-03</x:v>
      </x:c>
      <x:c r="M20" s="3" t="str">
        <x:v>Progression-free Survival (PFS); Minimal Residual Disease (MRD) negative Complete Response (CR) at any time</x:v>
      </x:c>
      <x:c r="N20" s="3" t="str">
        <x:v>적응증·시험명으로 선택; 등록 종료일은 결과 발표일 아님. 회사 최신 공지와 대조 필요.</x:v>
      </x:c>
      <x:c r="O20" s="3" t="str">
        <x:v>https://clinicaltrials.gov/study/NCT04975997</x:v>
      </x:c>
      <x:c r="P20" s="3" t="str">
        <x:v>2026-10-12 KST</x:v>
      </x:c>
    </x:row>
    <x:row r="21" ht="110" customHeight="1">
      <x:c r="A21" s="3" t="str">
        <x:v>P014</x:v>
      </x:c>
      <x:c r="B21" s="3" t="str">
        <x:v>브리스톨마이어스스큅</x:v>
      </x:c>
      <x:c r="C21" s="3" t="str">
        <x:v>milvexian</x:v>
      </x:c>
      <x:c r="D21" s="3" t="str">
        <x:v>NCT05757869</x:v>
      </x:c>
      <x:c r="E21" s="3" t="str">
        <x:v>A Study of Milvexian Versus Apixaban in Participants With Atrial Fibrillation</x:v>
      </x:c>
      <x:c r="F21" s="3" t="str">
        <x:v>PHASE3</x:v>
      </x:c>
      <x:c r="G21" s="3" t="str">
        <x:v>ACTIVE_NOT_RECRUITING</x:v>
      </x:c>
      <x:c r="H21" s="3" t="str">
        <x:v>20284 / ACTUAL</x:v>
      </x:c>
      <x:c r="I21" s="3" t="str">
        <x:v>Janssen Research &amp; Development, LLC</x:v>
      </x:c>
      <x:c r="J21" s="3" t="str">
        <x:v>2026-12-08 (ESTIMATED)</x:v>
      </x:c>
      <x:c r="K21" s="3" t="str">
        <x:v>2026-12-08 (ESTIMATED)</x:v>
      </x:c>
      <x:c r="L21" s="3" t="str">
        <x:v>2026-09-25</x:v>
      </x:c>
      <x:c r="M21" s="3" t="str">
        <x:v>Time to the First Occurrence of Composite Endpoint of Stroke and Non-central nervous system (CNS) Systemic Embolism</x:v>
      </x:c>
      <x:c r="N21" s="3" t="str">
        <x:v>적응증·시험명으로 선택; 등록 종료일은 결과 발표일 아님. 회사 최신 공지와 대조 필요.</x:v>
      </x:c>
      <x:c r="O21" s="3" t="str">
        <x:v>https://clinicaltrials.gov/study/NCT05757869</x:v>
      </x:c>
      <x:c r="P21" s="3" t="str">
        <x:v>2026-10-12 KST</x:v>
      </x:c>
    </x:row>
    <x:row r="22" ht="110" customHeight="1">
      <x:c r="A22" s="3" t="str">
        <x:v>P014</x:v>
      </x:c>
      <x:c r="B22" s="3" t="str">
        <x:v>브리스톨마이어스스큅</x:v>
      </x:c>
      <x:c r="C22" s="3" t="str">
        <x:v>milvexian</x:v>
      </x:c>
      <x:c r="D22" s="3" t="str">
        <x:v>NCT05702034</x:v>
      </x:c>
      <x:c r="E22" s="3" t="str">
        <x:v>A Study of Milvexian in Participants After an Acute Ischemic Stroke or High-Risk Transient Ischemic Attack- LIBREXIA-STROKE</x:v>
      </x:c>
      <x:c r="F22" s="3" t="str">
        <x:v>PHASE3</x:v>
      </x:c>
      <x:c r="G22" s="3" t="str">
        <x:v>ACTIVE_NOT_RECRUITING</x:v>
      </x:c>
      <x:c r="H22" s="3" t="str">
        <x:v>12523 / ACTUAL</x:v>
      </x:c>
      <x:c r="I22" s="3" t="str">
        <x:v>Janssen Research &amp; Development, LLC</x:v>
      </x:c>
      <x:c r="J22" s="3" t="str">
        <x:v>2026-10-15 (ESTIMATED)</x:v>
      </x:c>
      <x:c r="K22" s="3" t="str">
        <x:v>2026-10-15 (ESTIMATED)</x:v>
      </x:c>
      <x:c r="L22" s="3" t="str">
        <x:v>2026-09-25</x:v>
      </x:c>
      <x:c r="M22" s="3" t="str">
        <x:v>Time to First Occurrence of Ischemic Stroke</x:v>
      </x:c>
      <x:c r="N22" s="3" t="str">
        <x:v>적응증·시험명으로 선택; 등록 종료일은 결과 발표일 아님. 회사 최신 공지와 대조 필요.</x:v>
      </x:c>
      <x:c r="O22" s="3" t="str">
        <x:v>https://clinicaltrials.gov/study/NCT05702034</x:v>
      </x:c>
      <x:c r="P22" s="3" t="str">
        <x:v>2026-10-12 KST</x:v>
      </x:c>
    </x:row>
    <x:row r="23" ht="110" customHeight="1">
      <x:c r="A23" s="3" t="str">
        <x:v>P015</x:v>
      </x:c>
      <x:c r="B23" s="3" t="str">
        <x:v>브리스톨마이어스스큅</x:v>
      </x:c>
      <x:c r="C23" s="3" t="str">
        <x:v>Cobenfy / xanomeline-trospium</x:v>
      </x:c>
      <x:c r="D23" s="3" t="str">
        <x:v>NCT06126224</x:v>
      </x:c>
      <x:c r="E23" s="3" t="str">
        <x:v>A Study to Assess Efficacy and Safety of KarXT for the Treatment of Psychosis Associated With Alzheimer's Disease (ADEPT-2)</x:v>
      </x:c>
      <x:c r="F23" s="3" t="str">
        <x:v>PHASE3</x:v>
      </x:c>
      <x:c r="G23" s="3" t="str">
        <x:v>RECRUITING</x:v>
      </x:c>
      <x:c r="H23" s="3" t="str">
        <x:v>500 / ESTIMATED</x:v>
      </x:c>
      <x:c r="I23" s="3" t="str">
        <x:v>Karuna Therapeutics, Inc., a Bristol Myers Squibb company</x:v>
      </x:c>
      <x:c r="J23" s="3" t="str">
        <x:v>2026-12-09 (ESTIMATED)</x:v>
      </x:c>
      <x:c r="K23" s="3" t="str">
        <x:v>2026-12-09 (ESTIMATED)</x:v>
      </x:c>
      <x:c r="L23" s="3" t="str">
        <x:v>2026-09-04</x:v>
      </x:c>
      <x:c r="M23" s="3" t="str">
        <x:v>Change from Baseline to End of Treatment in the Neuropsychiatric Inventory-Clinician: Hallucinations and Delusions (NPI-C: H+D) score</x:v>
      </x:c>
      <x:c r="N23" s="3" t="str">
        <x:v>적응증·시험명으로 선택; 등록 종료일은 결과 발표일 아님. 회사 최신 공지와 대조 필요.</x:v>
      </x:c>
      <x:c r="O23" s="3" t="str">
        <x:v>https://clinicaltrials.gov/study/NCT06126224</x:v>
      </x:c>
      <x:c r="P23" s="3" t="str">
        <x:v>2026-10-12 KST</x:v>
      </x:c>
    </x:row>
    <x:row r="24" ht="110" customHeight="1">
      <x:c r="A24" s="3" t="str">
        <x:v>P016</x:v>
      </x:c>
      <x:c r="B24" s="3" t="str">
        <x:v>화이자</x:v>
      </x:c>
      <x:c r="C24" s="3" t="str">
        <x:v>berobenatide / PF-3944</x:v>
      </x:c>
      <x:c r="D24" s="3" t="str">
        <x:v>NCT07595549</x:v>
      </x:c>
      <x:c r="E24" s="3" t="str">
        <x:v>A Study to Learn About the Study Medicine Called Berobenatide (PF-08653944) in People With Overweight or Obesity</x:v>
      </x:c>
      <x:c r="F24" s="3" t="str">
        <x:v>PHASE3</x:v>
      </x:c>
      <x:c r="G24" s="3" t="str">
        <x:v>RECRUITING</x:v>
      </x:c>
      <x:c r="H24" s="3" t="str">
        <x:v>954 / ESTIMATED</x:v>
      </x:c>
      <x:c r="I24" s="3" t="str">
        <x:v>Pfizer</x:v>
      </x:c>
      <x:c r="J24" s="3" t="str">
        <x:v>2028-05-04 (ESTIMATED)</x:v>
      </x:c>
      <x:c r="K24" s="3" t="str">
        <x:v>2028-06-21 (ESTIMATED)</x:v>
      </x:c>
      <x:c r="L24" s="3" t="str">
        <x:v>2026-09-28</x:v>
      </x:c>
      <x:c r="M24" s="3" t="str">
        <x:v>Percent change from baseline in body weight</x:v>
      </x:c>
      <x:c r="N24" s="3" t="str">
        <x:v>적응증·시험명으로 선택; 등록 종료일은 결과 발표일 아님. 회사 최신 공지와 대조 필요.</x:v>
      </x:c>
      <x:c r="O24" s="3" t="str">
        <x:v>https://clinicaltrials.gov/study/NCT07595549</x:v>
      </x:c>
      <x:c r="P24" s="3" t="str">
        <x:v>2026-10-12 KST</x:v>
      </x:c>
    </x:row>
    <x:row r="25" ht="110" customHeight="1">
      <x:c r="A25" s="3" t="str">
        <x:v>P016</x:v>
      </x:c>
      <x:c r="B25" s="3" t="str">
        <x:v>화이자</x:v>
      </x:c>
      <x:c r="C25" s="3" t="str">
        <x:v>berobenatide / PF-3944</x:v>
      </x:c>
      <x:c r="D25" s="3" t="str">
        <x:v>NCT07823608</x:v>
      </x:c>
      <x:c r="E25" s="3" t="str">
        <x:v>A Study to Learn About the Monthly Dosing Study Medicine Called Berobenatide in Adults With Breathing Problems During Sleep and Overweight or Obesity Who Use a Breathing Machine (PAP) (VESPER-OSA 1)</x:v>
      </x:c>
      <x:c r="F25" s="3" t="str">
        <x:v>PHASE3</x:v>
      </x:c>
      <x:c r="G25" s="3" t="str">
        <x:v>RECRUITING</x:v>
      </x:c>
      <x:c r="H25" s="3" t="str">
        <x:v>258 / ESTIMATED</x:v>
      </x:c>
      <x:c r="I25" s="3" t="str">
        <x:v>Pfizer</x:v>
      </x:c>
      <x:c r="J25" s="3" t="str">
        <x:v>2028-04-30 (ESTIMATED)</x:v>
      </x:c>
      <x:c r="K25" s="3" t="str">
        <x:v>2028-06-18 (ESTIMATED)</x:v>
      </x:c>
      <x:c r="L25" s="3" t="str">
        <x:v>2026-10-08</x:v>
      </x:c>
      <x:c r="M25" s="3" t="str">
        <x:v>Change From Baseline in Apnea-Hypopnea Index (AHI)</x:v>
      </x:c>
      <x:c r="N25" s="3" t="str">
        <x:v>적응증·시험명으로 선택; 등록 종료일은 결과 발표일 아님. 회사 최신 공지와 대조 필요.</x:v>
      </x:c>
      <x:c r="O25" s="3" t="str">
        <x:v>https://clinicaltrials.gov/study/NCT07823608</x:v>
      </x:c>
      <x:c r="P25" s="3" t="str">
        <x:v>2026-10-12 KST</x:v>
      </x:c>
    </x:row>
    <x:row r="26" ht="110" customHeight="1">
      <x:c r="A26" s="3" t="str">
        <x:v>P018</x:v>
      </x:c>
      <x:c r="B26" s="3" t="str">
        <x:v>화이자</x:v>
      </x:c>
      <x:c r="C26" s="3" t="str">
        <x:v>sigvotatug vedotin</x:v>
      </x:c>
      <x:c r="D26" s="3" t="str">
        <x:v>NCT06012435</x:v>
      </x:c>
      <x:c r="E26" s="3" t="str">
        <x:v>A Study of SGN-B6A Versus Docetaxel in Previously Treated Non-small Cell Lung Cancer</x:v>
      </x:c>
      <x:c r="F26" s="3" t="str">
        <x:v>PHASE3</x:v>
      </x:c>
      <x:c r="G26" s="3" t="str">
        <x:v>ACTIVE_NOT_RECRUITING</x:v>
      </x:c>
      <x:c r="H26" s="3" t="str">
        <x:v>762 / ACTUAL</x:v>
      </x:c>
      <x:c r="I26" s="3" t="str">
        <x:v>Seagen, a wholly owned subsidiary of Pfizer</x:v>
      </x:c>
      <x:c r="J26" s="3" t="str">
        <x:v>2026-05-18 (ACTUAL)</x:v>
      </x:c>
      <x:c r="K26" s="3" t="str">
        <x:v>2028-05-17 (ESTIMATED)</x:v>
      </x:c>
      <x:c r="L26" s="3" t="str">
        <x:v>2026-07-23</x:v>
      </x:c>
      <x:c r="M26" s="3" t="str">
        <x:v>Overall survival (OS) between the experimental arm (sigvotatug vedotin) and control arm (docetaxel)</x:v>
      </x:c>
      <x:c r="N26" s="3" t="str">
        <x:v>적응증·시험명으로 선택; 등록 종료일은 결과 발표일 아님. 회사 최신 공지와 대조 필요.</x:v>
      </x:c>
      <x:c r="O26" s="3" t="str">
        <x:v>https://clinicaltrials.gov/study/NCT06012435</x:v>
      </x:c>
      <x:c r="P26" s="3" t="str">
        <x:v>2026-10-12 KST</x:v>
      </x:c>
    </x:row>
    <x:row r="27" ht="110" customHeight="1">
      <x:c r="A27" s="3" t="str">
        <x:v>P018</x:v>
      </x:c>
      <x:c r="B27" s="3" t="str">
        <x:v>화이자</x:v>
      </x:c>
      <x:c r="C27" s="3" t="str">
        <x:v>sigvotatug vedotin</x:v>
      </x:c>
      <x:c r="D27" s="3" t="str">
        <x:v>NCT06758401</x:v>
      </x:c>
      <x:c r="E27" s="3" t="str">
        <x:v>This is a Study to Learn About How the Combination of the Study Medicines Sigvotatug Vedotin Plus Pembrolizumab Works in People With Non-small Cell Lung Cancer With High Levels of PD-L1.</x:v>
      </x:c>
      <x:c r="F27" s="3" t="str">
        <x:v>PHASE3</x:v>
      </x:c>
      <x:c r="G27" s="3" t="str">
        <x:v>RECRUITING</x:v>
      </x:c>
      <x:c r="H27" s="3" t="str">
        <x:v>714 / ESTIMATED</x:v>
      </x:c>
      <x:c r="I27" s="3" t="str">
        <x:v>Pfizer</x:v>
      </x:c>
      <x:c r="J27" s="3" t="str">
        <x:v>2028-09-05 (ESTIMATED)</x:v>
      </x:c>
      <x:c r="K27" s="3" t="str">
        <x:v>2029-03-01 (ESTIMATED)</x:v>
      </x:c>
      <x:c r="L27" s="3" t="str">
        <x:v>2026-09-25</x:v>
      </x:c>
      <x:c r="M27" s="3" t="str">
        <x:v>Overall Survival; Progression Free Survival (PFS) assessed by blinded independent central review (BICR)</x:v>
      </x:c>
      <x:c r="N27" s="3" t="str">
        <x:v>적응증·시험명으로 선택; 등록 종료일은 결과 발표일 아님. 회사 최신 공지와 대조 필요.</x:v>
      </x:c>
      <x:c r="O27" s="3" t="str">
        <x:v>https://clinicaltrials.gov/study/NCT06758401</x:v>
      </x:c>
      <x:c r="P27" s="3" t="str">
        <x:v>2026-10-12 KST</x:v>
      </x:c>
    </x:row>
    <x:row r="28" ht="110" customHeight="1">
      <x:c r="A28" s="3" t="str">
        <x:v>P023</x:v>
      </x:c>
      <x:c r="B28" s="3" t="str">
        <x:v>애브비</x:v>
      </x:c>
      <x:c r="C28" s="3" t="str">
        <x:v>tavapadon / JUVMO</x:v>
      </x:c>
      <x:c r="D28" s="3" t="str">
        <x:v>NCT04201093</x:v>
      </x:c>
      <x:c r="E28" s="3" t="str">
        <x:v>Fixed-Dose Trial in Early Parkinson's Disease (PD)</x:v>
      </x:c>
      <x:c r="F28" s="3" t="str">
        <x:v>PHASE3</x:v>
      </x:c>
      <x:c r="G28" s="3" t="str">
        <x:v>COMPLETED</x:v>
      </x:c>
      <x:c r="H28" s="3" t="str">
        <x:v>529 / ACTUAL</x:v>
      </x:c>
      <x:c r="I28" s="3" t="str">
        <x:v>AbbVie</x:v>
      </x:c>
      <x:c r="J28" s="3" t="str">
        <x:v>2024-06-28 (ACTUAL)</x:v>
      </x:c>
      <x:c r="K28" s="3" t="str">
        <x:v>2024-06-28 (ACTUAL)</x:v>
      </x:c>
      <x:c r="L28" s="3" t="str">
        <x:v>2025-07-28</x:v>
      </x:c>
      <x:c r="M28" s="3" t="str">
        <x:v>Change From Baseline in the MDS-UPDRS Parts II and III Combined Score</x:v>
      </x:c>
      <x:c r="N28" s="3" t="str">
        <x:v>적응증·시험명으로 선택; 등록 종료일은 결과 발표일 아님. 회사 최신 공지와 대조 필요.</x:v>
      </x:c>
      <x:c r="O28" s="3" t="str">
        <x:v>https://clinicaltrials.gov/study/NCT04201093</x:v>
      </x:c>
      <x:c r="P28" s="3" t="str">
        <x:v>2026-10-12 KST</x:v>
      </x:c>
    </x:row>
    <x:row r="29" ht="110" customHeight="1">
      <x:c r="A29" s="3" t="str">
        <x:v>P023</x:v>
      </x:c>
      <x:c r="B29" s="3" t="str">
        <x:v>애브비</x:v>
      </x:c>
      <x:c r="C29" s="3" t="str">
        <x:v>tavapadon / JUVMO</x:v>
      </x:c>
      <x:c r="D29" s="3" t="str">
        <x:v>NCT04223193</x:v>
      </x:c>
      <x:c r="E29" s="3" t="str">
        <x:v>Flexible-Dose Trial in Early Parkinson's Disease (PD)</x:v>
      </x:c>
      <x:c r="F29" s="3" t="str">
        <x:v>PHASE3</x:v>
      </x:c>
      <x:c r="G29" s="3" t="str">
        <x:v>COMPLETED</x:v>
      </x:c>
      <x:c r="H29" s="3" t="str">
        <x:v>304 / ACTUAL</x:v>
      </x:c>
      <x:c r="I29" s="3" t="str">
        <x:v>AbbVie</x:v>
      </x:c>
      <x:c r="J29" s="3" t="str">
        <x:v>2024-10-01 (ACTUAL)</x:v>
      </x:c>
      <x:c r="K29" s="3" t="str">
        <x:v>2024-10-01 (ACTUAL)</x:v>
      </x:c>
      <x:c r="L29" s="3" t="str">
        <x:v>2025-11-21</x:v>
      </x:c>
      <x:c r="M29" s="3" t="str">
        <x:v>Change From Baseline in the Movement Disorder Society - Unified Parkinson's Disease Rating Scale (MDS-UPDRS) Parts II and III Combined Score</x:v>
      </x:c>
      <x:c r="N29" s="3" t="str">
        <x:v>적응증·시험명으로 선택; 등록 종료일은 결과 발표일 아님. 회사 최신 공지와 대조 필요.</x:v>
      </x:c>
      <x:c r="O29" s="3" t="str">
        <x:v>https://clinicaltrials.gov/study/NCT04223193</x:v>
      </x:c>
      <x:c r="P29" s="3" t="str">
        <x:v>2026-10-12 KST</x:v>
      </x:c>
    </x:row>
    <x:row r="30" ht="110" customHeight="1">
      <x:c r="A30" s="3" t="str">
        <x:v>P024</x:v>
      </x:c>
      <x:c r="B30" s="3" t="str">
        <x:v>애브비</x:v>
      </x:c>
      <x:c r="C30" s="3" t="str">
        <x:v>etentamig / ABBV-383</x:v>
      </x:c>
      <x:c r="D30" s="3" t="str">
        <x:v>NCT06158841</x:v>
      </x:c>
      <x:c r="E30" s="3" t="str">
        <x:v>Study Assessing Activity of Intravenous (IV) Etentamig Monotherapy Versus Standard Available Therapies in Adult Participants With Relapsed or Refractory Multiple Myeloma</x:v>
      </x:c>
      <x:c r="F30" s="3" t="str">
        <x:v>PHASE3</x:v>
      </x:c>
      <x:c r="G30" s="3" t="str">
        <x:v>ACTIVE_NOT_RECRUITING</x:v>
      </x:c>
      <x:c r="H30" s="3" t="str">
        <x:v>421 / ACTUAL</x:v>
      </x:c>
      <x:c r="I30" s="3" t="str">
        <x:v>AbbVie</x:v>
      </x:c>
      <x:c r="J30" s="3" t="str">
        <x:v>2027-12 (ESTIMATED)</x:v>
      </x:c>
      <x:c r="K30" s="3" t="str">
        <x:v>2027-12 (ESTIMATED)</x:v>
      </x:c>
      <x:c r="L30" s="3" t="str">
        <x:v>2026-08-27</x:v>
      </x:c>
      <x:c r="M30" s="3" t="str">
        <x:v>Progression Free Survival (PFS); Objective Response Rate (ORR)</x:v>
      </x:c>
      <x:c r="N30" s="3" t="str">
        <x:v>적응증·시험명으로 선택; 등록 종료일은 결과 발표일 아님. 회사 최신 공지와 대조 필요.</x:v>
      </x:c>
      <x:c r="O30" s="3" t="str">
        <x:v>https://clinicaltrials.gov/study/NCT06158841</x:v>
      </x:c>
      <x:c r="P30" s="3" t="str">
        <x:v>2026-10-12 KST</x:v>
      </x:c>
    </x:row>
    <x:row r="31" ht="110" customHeight="1">
      <x:c r="A31" s="3" t="str">
        <x:v>P030</x:v>
      </x:c>
      <x:c r="B31" s="3" t="str">
        <x:v>길리어드</x:v>
      </x:c>
      <x:c r="C31" s="3" t="str">
        <x:v>islatravir+lenacapavir 주1회</x:v>
      </x:c>
      <x:c r="D31" s="3" t="str">
        <x:v>NCT06630286</x:v>
      </x:c>
      <x:c r="E31" s="3" t="str">
        <x:v>Study to Compare an Oral Weekly Islatravir/Lenacapavir Regimen With Bictegravir/Emtricitabine/Tenofovir Alafenamide in Virologically Suppressed People With HIV-1</x:v>
      </x:c>
      <x:c r="F31" s="3" t="str">
        <x:v>PHASE3</x:v>
      </x:c>
      <x:c r="G31" s="3" t="str">
        <x:v>ACTIVE_NOT_RECRUITING</x:v>
      </x:c>
      <x:c r="H31" s="3" t="str">
        <x:v>609 / ACTUAL</x:v>
      </x:c>
      <x:c r="I31" s="3" t="str">
        <x:v>Gilead Sciences</x:v>
      </x:c>
      <x:c r="J31" s="3" t="str">
        <x:v>2026-04-17 (ACTUAL)</x:v>
      </x:c>
      <x:c r="K31" s="3" t="str">
        <x:v>2030-08 (ESTIMATED)</x:v>
      </x:c>
      <x:c r="L31" s="3" t="str">
        <x:v>2026-04-30</x:v>
      </x:c>
      <x:c r="M31" s="3" t="str">
        <x:v>Proportion of Participants with HIV-1 RNA ≥ 50 Copies/mL at Week 48 as Determined by the United States (US) Food and Drug Administration (FDA)-Defined Snapshot Algorithm</x:v>
      </x:c>
      <x:c r="N31" s="3" t="str">
        <x:v>적응증·시험명으로 선택; 등록 종료일은 결과 발표일 아님. 회사 최신 공지와 대조 필요.</x:v>
      </x:c>
      <x:c r="O31" s="3" t="str">
        <x:v>https://clinicaltrials.gov/study/NCT06630286</x:v>
      </x:c>
      <x:c r="P31" s="3" t="str">
        <x:v>2026-10-12 KST</x:v>
      </x:c>
    </x:row>
    <x:row r="32" ht="110" customHeight="1">
      <x:c r="A32" s="3" t="str">
        <x:v>P032</x:v>
      </x:c>
      <x:c r="B32" s="3" t="str">
        <x:v>길리어드</x:v>
      </x:c>
      <x:c r="C32" s="3" t="str">
        <x:v>anito-cel</x:v>
      </x:c>
      <x:c r="D32" s="3" t="str">
        <x:v>NCT05396885</x:v>
      </x:c>
      <x:c r="E32" s="3" t="str">
        <x:v>Study of Anitocabtagene-autoleucel in Relapsed or Refractory Multiple Myeloma (iMMagine-1)</x:v>
      </x:c>
      <x:c r="F32" s="3" t="str">
        <x:v>PHASE2</x:v>
      </x:c>
      <x:c r="G32" s="3" t="str">
        <x:v>ACTIVE_NOT_RECRUITING</x:v>
      </x:c>
      <x:c r="H32" s="3" t="str">
        <x:v>136 / ACTUAL</x:v>
      </x:c>
      <x:c r="I32" s="3" t="str">
        <x:v>Kite, A Gilead Company</x:v>
      </x:c>
      <x:c r="J32" s="3" t="str">
        <x:v>2026-12 (ESTIMATED)</x:v>
      </x:c>
      <x:c r="K32" s="3" t="str">
        <x:v>2026-12 (ESTIMATED)</x:v>
      </x:c>
      <x:c r="L32" s="3" t="str">
        <x:v>2026-02-11</x:v>
      </x:c>
      <x:c r="M32" s="3" t="str">
        <x:v>Overall Response Rate (ORR)</x:v>
      </x:c>
      <x:c r="N32" s="3" t="str">
        <x:v>적응증·시험명으로 선택; 등록 종료일은 결과 발표일 아님. 회사 최신 공지와 대조 필요.</x:v>
      </x:c>
      <x:c r="O32" s="3" t="str">
        <x:v>https://clinicaltrials.gov/study/NCT05396885</x:v>
      </x:c>
      <x:c r="P32" s="3" t="str">
        <x:v>2026-10-12 KST</x:v>
      </x:c>
    </x:row>
    <x:row r="33" ht="110" customHeight="1">
      <x:c r="A33" s="3" t="str">
        <x:v>P032</x:v>
      </x:c>
      <x:c r="B33" s="3" t="str">
        <x:v>길리어드</x:v>
      </x:c>
      <x:c r="C33" s="3" t="str">
        <x:v>anito-cel</x:v>
      </x:c>
      <x:c r="D33" s="3" t="str">
        <x:v>NCT06413498</x:v>
      </x:c>
      <x:c r="E33" s="3" t="str">
        <x:v>A Study Comparing Anitocabtagene Autoleucel to Standard of Care Therapy in Participants With Relapsed/ Refractory Multiple Myeloma</x:v>
      </x:c>
      <x:c r="F33" s="3" t="str">
        <x:v>PHASE3</x:v>
      </x:c>
      <x:c r="G33" s="3" t="str">
        <x:v>ACTIVE_NOT_RECRUITING</x:v>
      </x:c>
      <x:c r="H33" s="3" t="str">
        <x:v>452 / ACTUAL</x:v>
      </x:c>
      <x:c r="I33" s="3" t="str">
        <x:v>Kite, A Gilead Company</x:v>
      </x:c>
      <x:c r="J33" s="3" t="str">
        <x:v>2028-07 (ESTIMATED)</x:v>
      </x:c>
      <x:c r="K33" s="3" t="str">
        <x:v>2031-07 (ESTIMATED)</x:v>
      </x:c>
      <x:c r="L33" s="3" t="str">
        <x:v>2026-07-29</x:v>
      </x:c>
      <x:c r="M33" s="3" t="str">
        <x:v>Progression-Free Survival (PFS); Minimal Residual Disease (MRD) Complete Response (CR) Rate at 9 Months</x:v>
      </x:c>
      <x:c r="N33" s="3" t="str">
        <x:v>적응증·시험명으로 선택; 등록 종료일은 결과 발표일 아님. 회사 최신 공지와 대조 필요.</x:v>
      </x:c>
      <x:c r="O33" s="3" t="str">
        <x:v>https://clinicaltrials.gov/study/NCT06413498</x:v>
      </x:c>
      <x:c r="P33" s="3" t="str">
        <x:v>2026-10-12 KST</x:v>
      </x:c>
    </x:row>
    <x:row r="34" ht="110" customHeight="1">
      <x:c r="A34" s="3" t="str">
        <x:v>P035</x:v>
      </x:c>
      <x:c r="B34" s="3" t="str">
        <x:v>리제네론</x:v>
      </x:c>
      <x:c r="C34" s="3" t="str">
        <x:v>DB-OTO / Otarmeni</x:v>
      </x:c>
      <x:c r="D34" s="3" t="str">
        <x:v>NCT05788536</x:v>
      </x:c>
      <x:c r="E34" s="3" t="str">
        <x:v>A Study of DB-OTO, an Adeno-Associated Virus (AAV) Based Gene Therapy, in Children/Infants, Adolescents and Adults With Hearing Loss Due to Otoferlin Mutations</x:v>
      </x:c>
      <x:c r="F34" s="3" t="str">
        <x:v>PHASE1/PHASE2</x:v>
      </x:c>
      <x:c r="G34" s="3" t="str">
        <x:v>RECRUITING</x:v>
      </x:c>
      <x:c r="H34" s="3" t="str">
        <x:v>36 / ESTIMATED</x:v>
      </x:c>
      <x:c r="I34" s="3" t="str">
        <x:v>Regeneron Pharmaceuticals</x:v>
      </x:c>
      <x:c r="J34" s="3" t="str">
        <x:v>2029-02-26 (ESTIMATED)</x:v>
      </x:c>
      <x:c r="K34" s="3" t="str">
        <x:v>2032-02-25 (ESTIMATED)</x:v>
      </x:c>
      <x:c r="L34" s="3" t="str">
        <x:v>2026-08-05</x:v>
      </x:c>
      <x:c r="M34" s="3" t="str">
        <x:v>Incidence and severity of Treatment-Emergent Adverse Events (TEAEs); Achievement of a hearing sensitivity threshold of ≤70 dB assessed by average Pure Tone Audiometry (PTA)</x:v>
      </x:c>
      <x:c r="N34" s="3" t="str">
        <x:v>적응증·시험명으로 선택; 등록 종료일은 결과 발표일 아님. 회사 최신 공지와 대조 필요.</x:v>
      </x:c>
      <x:c r="O34" s="3" t="str">
        <x:v>https://clinicaltrials.gov/study/NCT05788536</x:v>
      </x:c>
      <x:c r="P34" s="3" t="str">
        <x:v>2026-10-12 KST</x:v>
      </x:c>
    </x:row>
    <x:row r="35" ht="110" customHeight="1">
      <x:c r="A35" s="3" t="str">
        <x:v>P036</x:v>
      </x:c>
      <x:c r="B35" s="3" t="str">
        <x:v>버텍스</x:v>
      </x:c>
      <x:c r="C35" s="3" t="str">
        <x:v>povetacicept</x:v>
      </x:c>
      <x:c r="D35" s="3" t="str">
        <x:v>NCT06564142</x:v>
      </x:c>
      <x:c r="E35" s="3" t="str">
        <x:v>Evaluation of Efficacy of Povetacicept in Adults With Immunoglobulin A Nephropathy (IgAN)</x:v>
      </x:c>
      <x:c r="F35" s="3" t="str">
        <x:v>PHASE3</x:v>
      </x:c>
      <x:c r="G35" s="3" t="str">
        <x:v>ACTIVE_NOT_RECRUITING</x:v>
      </x:c>
      <x:c r="H35" s="3" t="str">
        <x:v>605 / ACTUAL</x:v>
      </x:c>
      <x:c r="I35" s="3" t="str">
        <x:v>Alpine Immune Sciences Inc, A Subsidiary of Vertex</x:v>
      </x:c>
      <x:c r="J35" s="3" t="str">
        <x:v>2028-01-30 (ESTIMATED)</x:v>
      </x:c>
      <x:c r="K35" s="3" t="str">
        <x:v>2028-01-30 (ESTIMATED)</x:v>
      </x:c>
      <x:c r="L35" s="3" t="str">
        <x:v>2026-05-15</x:v>
      </x:c>
      <x:c r="M35" s="3" t="str">
        <x:v>Change From Baseline in 24-hour Urine Protein to Creatinine Ratio (uPCR) at Week 36; Total Estimated Glomerular Filtration Rate (eGFR) Slope Through Week 104</x:v>
      </x:c>
      <x:c r="N35" s="3" t="str">
        <x:v>적응증·시험명으로 선택; 등록 종료일은 결과 발표일 아님. 회사 최신 공지와 대조 필요.</x:v>
      </x:c>
      <x:c r="O35" s="3" t="str">
        <x:v>https://clinicaltrials.gov/study/NCT06564142</x:v>
      </x:c>
      <x:c r="P35" s="3" t="str">
        <x:v>2026-10-12 KST</x:v>
      </x:c>
    </x:row>
    <x:row r="36" ht="110" customHeight="1">
      <x:c r="A36" s="3" t="str">
        <x:v>P037</x:v>
      </x:c>
      <x:c r="B36" s="3" t="str">
        <x:v>버텍스</x:v>
      </x:c>
      <x:c r="C36" s="3" t="str">
        <x:v>inaxaplin</x:v>
      </x:c>
      <x:c r="D36" s="3" t="str">
        <x:v>NCT05312879</x:v>
      </x:c>
      <x:c r="E36" s="3" t="str">
        <x:v>Phase 2/3 Adaptive Study of VX-147 in Adult and Pediatric Participants With APOL1-Mediated Proteinuric Kidney Disease</x:v>
      </x:c>
      <x:c r="F36" s="3" t="str">
        <x:v>PHASE2/PHASE3</x:v>
      </x:c>
      <x:c r="G36" s="3" t="str">
        <x:v>RECRUITING</x:v>
      </x:c>
      <x:c r="H36" s="3" t="str">
        <x:v>466 / ESTIMATED</x:v>
      </x:c>
      <x:c r="I36" s="3" t="str">
        <x:v>Vertex Pharmaceuticals Incorporated</x:v>
      </x:c>
      <x:c r="J36" s="3" t="str">
        <x:v>2028-06-02 (ESTIMATED)</x:v>
      </x:c>
      <x:c r="K36" s="3" t="str">
        <x:v>2030-05-07 (ESTIMATED)</x:v>
      </x:c>
      <x:c r="L36" s="3" t="str">
        <x:v>2026-09-21</x:v>
      </x:c>
      <x:c r="M36" s="3" t="str">
        <x:v>Part A: Percent Change From Baseline in Urine Protein to Creatinine Ratio (UPCR) at Week 48 (Assessed at the Week 48 Interim Analysis); Part A: Estimated Glomerular Filtration Rate (eGFR) Slope Assessed at Interim Analysis; Part A: eGFR Slope Assessed at Final Analysis; Part B: Safety and Tolerability as Assessed by Number of Participants With Adverse events (AEs) and Serious Adverse Events (SAEs)</x:v>
      </x:c>
      <x:c r="N36" s="3" t="str">
        <x:v>적응증·시험명으로 선택; 등록 종료일은 결과 발표일 아님. 회사 최신 공지와 대조 필요.</x:v>
      </x:c>
      <x:c r="O36" s="3" t="str">
        <x:v>https://clinicaltrials.gov/study/NCT05312879</x:v>
      </x:c>
      <x:c r="P36" s="3" t="str">
        <x:v>2026-10-12 KST</x:v>
      </x:c>
    </x:row>
    <x:row r="37" ht="110" customHeight="1">
      <x:c r="A37" s="3" t="str">
        <x:v>P037</x:v>
      </x:c>
      <x:c r="B37" s="3" t="str">
        <x:v>버텍스</x:v>
      </x:c>
      <x:c r="C37" s="3" t="str">
        <x:v>inaxaplin</x:v>
      </x:c>
      <x:c r="D37" s="3" t="str">
        <x:v>NCT06794996</x:v>
      </x:c>
      <x:c r="E37" s="3" t="str">
        <x:v>Inaxaplin in Participants With Proteinuric APOL1 Mediated Kidney Disease With or Without Comorbidities</x:v>
      </x:c>
      <x:c r="F37" s="3" t="str">
        <x:v>PHASE2</x:v>
      </x:c>
      <x:c r="G37" s="3" t="str">
        <x:v>COMPLETED</x:v>
      </x:c>
      <x:c r="H37" s="3" t="str">
        <x:v>42 / ACTUAL</x:v>
      </x:c>
      <x:c r="I37" s="3" t="str">
        <x:v>Vertex Pharmaceuticals Incorporated</x:v>
      </x:c>
      <x:c r="J37" s="3" t="str">
        <x:v>2026-07-20 (ACTUAL)</x:v>
      </x:c>
      <x:c r="K37" s="3" t="str">
        <x:v>2026-07-20 (ACTUAL)</x:v>
      </x:c>
      <x:c r="L37" s="3" t="str">
        <x:v>2026-08-20</x:v>
      </x:c>
      <x:c r="M37" s="3" t="str">
        <x:v>Percent Change in Urine Albumin-Creatinine Ratio (UACR)</x:v>
      </x:c>
      <x:c r="N37" s="3" t="str">
        <x:v>적응증·시험명으로 선택; 등록 종료일은 결과 발표일 아님. 회사 최신 공지와 대조 필요.</x:v>
      </x:c>
      <x:c r="O37" s="3" t="str">
        <x:v>https://clinicaltrials.gov/study/NCT06794996</x:v>
      </x:c>
      <x:c r="P37" s="3" t="str">
        <x:v>2026-10-12 KST</x:v>
      </x:c>
    </x:row>
    <x:row r="38" ht="110" customHeight="1">
      <x:c r="A38" s="3" t="str">
        <x:v>P039</x:v>
      </x:c>
      <x:c r="B38" s="3" t="str">
        <x:v>버텍스</x:v>
      </x:c>
      <x:c r="C38" s="3" t="str">
        <x:v>zimislecel</x:v>
      </x:c>
      <x:c r="D38" s="3" t="str">
        <x:v>NCT04786262</x:v>
      </x:c>
      <x:c r="E38" s="3" t="str">
        <x:v>A Safety, Tolerability, and Efficacy Study of VX-880 and VX-017 in Participants With Type 1 Diabetes</x:v>
      </x:c>
      <x:c r="F38" s="3" t="str">
        <x:v>PHASE3</x:v>
      </x:c>
      <x:c r="G38" s="3" t="str">
        <x:v>RECRUITING</x:v>
      </x:c>
      <x:c r="H38" s="3" t="str">
        <x:v>57 / ESTIMATED</x:v>
      </x:c>
      <x:c r="I38" s="3" t="str">
        <x:v>Vertex Pharmaceuticals Incorporated</x:v>
      </x:c>
      <x:c r="J38" s="3" t="str">
        <x:v>2027-12-31 (ESTIMATED)</x:v>
      </x:c>
      <x:c r="K38" s="3" t="str">
        <x:v>2031-12-31 (ESTIMATED)</x:v>
      </x:c>
      <x:c r="L38" s="3" t="str">
        <x:v>2026-09-01</x:v>
      </x:c>
      <x:c r="M38" s="3" t="str">
        <x:v>Part A: Safety and Tolerability as Assessed by Number of Participants With Adverse Events (AEs); Parts B and C: Proportion of Participants who are Insulin Independent with Absence of Severe Hypoglycemic Events (SHEs); Part D: Safety and Tolerability as Assessed by Number of Participants With Adverse Events (AEs)</x:v>
      </x:c>
      <x:c r="N38" s="3" t="str">
        <x:v>적응증·시험명으로 선택; 등록 종료일은 결과 발표일 아님. 회사 최신 공지와 대조 필요.</x:v>
      </x:c>
      <x:c r="O38" s="3" t="str">
        <x:v>https://clinicaltrials.gov/study/NCT04786262</x:v>
      </x:c>
      <x:c r="P38" s="3" t="str">
        <x:v>2026-10-12 KST</x:v>
      </x:c>
    </x:row>
    <x:row r="39" ht="110" customHeight="1">
      <x:c r="A39" s="3" t="str">
        <x:v>P041</x:v>
      </x:c>
      <x:c r="B39" s="3" t="str">
        <x:v>모더나</x:v>
      </x:c>
      <x:c r="C39" s="3" t="str">
        <x:v>intismeran autogene / V940</x:v>
      </x:c>
      <x:c r="D39" s="3" t="str">
        <x:v>NCT05933577</x:v>
      </x:c>
      <x:c r="E39" s="3" t="str">
        <x:v>A Clinical Study of Intismeran Autogene (V940) Plus Pembrolizumab in People With High-Risk Melanoma (V940-001)</x:v>
      </x:c>
      <x:c r="F39" s="3" t="str">
        <x:v>PHASE3</x:v>
      </x:c>
      <x:c r="G39" s="3" t="str">
        <x:v>ACTIVE_NOT_RECRUITING</x:v>
      </x:c>
      <x:c r="H39" s="3" t="str">
        <x:v>1089 / ESTIMATED</x:v>
      </x:c>
      <x:c r="I39" s="3" t="str">
        <x:v>Merck Sharp &amp; Dohme LLC</x:v>
      </x:c>
      <x:c r="J39" s="3" t="str">
        <x:v>2029-10-26 (ESTIMATED)</x:v>
      </x:c>
      <x:c r="K39" s="3" t="str">
        <x:v>2030-09-26 (ESTIMATED)</x:v>
      </x:c>
      <x:c r="L39" s="3" t="str">
        <x:v>2025-09-24</x:v>
      </x:c>
      <x:c r="M39" s="3" t="str">
        <x:v>Recurrence-Free Survival (RFS)</x:v>
      </x:c>
      <x:c r="N39" s="3" t="str">
        <x:v>적응증·시험명으로 선택; 등록 종료일은 결과 발표일 아님. 회사 최신 공지와 대조 필요.</x:v>
      </x:c>
      <x:c r="O39" s="3" t="str">
        <x:v>https://clinicaltrials.gov/study/NCT05933577</x:v>
      </x:c>
      <x:c r="P39" s="3" t="str">
        <x:v>2026-10-12 KST</x:v>
      </x:c>
    </x:row>
    <x:row r="40" ht="110" customHeight="1">
      <x:c r="A40" s="3" t="str">
        <x:v>P042</x:v>
      </x:c>
      <x:c r="B40" s="3" t="str">
        <x:v>모더나</x:v>
      </x:c>
      <x:c r="C40" s="3" t="str">
        <x:v>mRNA-1403</x:v>
      </x:c>
      <x:c r="D40" s="3" t="str">
        <x:v>NCT06592794</x:v>
      </x:c>
      <x:c r="E40" s="3" t="str">
        <x:v>A Study to Investigate the Safety and Efficacy of mRNA-1403 in Participants ≥18 Years of Age for the Prevention of Acute Gastroenteritis</x:v>
      </x:c>
      <x:c r="F40" s="3" t="str">
        <x:v>PHASE3</x:v>
      </x:c>
      <x:c r="G40" s="3" t="str">
        <x:v>ACTIVE_NOT_RECRUITING</x:v>
      </x:c>
      <x:c r="H40" s="3" t="str">
        <x:v>37864 / ACTUAL</x:v>
      </x:c>
      <x:c r="I40" s="3" t="str">
        <x:v>ModernaTX, Inc.</x:v>
      </x:c>
      <x:c r="J40" s="3" t="str">
        <x:v>2027-02-15 (ESTIMATED)</x:v>
      </x:c>
      <x:c r="K40" s="3" t="str">
        <x:v>2027-02-15 (ESTIMATED)</x:v>
      </x:c>
      <x:c r="L40" s="3" t="str">
        <x:v>2026-05-13</x:v>
      </x:c>
      <x:c r="M40" s="3" t="str">
        <x:v>Number of Participants with Solicited Local and Systemic Adverse Reactions (ARs); Number of Participants with Unsolicited Adverse Events (AEs); Number of Participants with Medically Attended Adverse Events (MAAEs); Number of Participants with Serious Adverse Events (SAEs), AEs of Special Interest (AESIs), and AEs Leading to Study Withdrawal; Vaccine Efficacy (VE) of mRNA-1403 to Prevent First Occurrence of Protocol-defined Moderate or Severe AGE Associated with Vaccine Matched Genotypes</x:v>
      </x:c>
      <x:c r="N40" s="3" t="str">
        <x:v>적응증·시험명으로 선택; 등록 종료일은 결과 발표일 아님. 회사 최신 공지와 대조 필요.</x:v>
      </x:c>
      <x:c r="O40" s="3" t="str">
        <x:v>https://clinicaltrials.gov/study/NCT06592794</x:v>
      </x:c>
      <x:c r="P40" s="3" t="str">
        <x:v>2026-10-12 KST</x:v>
      </x:c>
    </x:row>
    <x:row r="41" ht="110" customHeight="1">
      <x:c r="A41" s="3" t="str">
        <x:v>P043</x:v>
      </x:c>
      <x:c r="B41" s="3" t="str">
        <x:v>모더나</x:v>
      </x:c>
      <x:c r="C41" s="3" t="str">
        <x:v>mRNA-1010 / mFLUSIVA</x:v>
      </x:c>
      <x:c r="D41" s="3" t="str">
        <x:v>NCT06602024</x:v>
      </x:c>
      <x:c r="E41" s="3" t="str">
        <x:v>A Study of mRNA-1010 Compared With a Licensed Influenza Vaccine in Adults ≥50 Years of Age</x:v>
      </x:c>
      <x:c r="F41" s="3" t="str">
        <x:v>PHASE3</x:v>
      </x:c>
      <x:c r="G41" s="3" t="str">
        <x:v>COMPLETED</x:v>
      </x:c>
      <x:c r="H41" s="3" t="str">
        <x:v>40805 / ACTUAL</x:v>
      </x:c>
      <x:c r="I41" s="3" t="str">
        <x:v>ModernaTX, Inc.</x:v>
      </x:c>
      <x:c r="J41" s="3" t="str">
        <x:v>2025-08-21 (ACTUAL)</x:v>
      </x:c>
      <x:c r="K41" s="3" t="str">
        <x:v>2025-08-21 (ACTUAL)</x:v>
      </x:c>
      <x:c r="L41" s="3" t="str">
        <x:v>2026-09-16</x:v>
      </x:c>
      <x:c r="M41" s="3" t="str">
        <x:v>Number of Participants With Solicited Local and Systemic Adverse Reactions (ARs); Number of Participants With Unsolicited Adverse Events (AEs); Number of Participants With Medically Attended AEs (MAAEs), AEs Leading to Study Discontinuation, SAEs, or Adverse Events of Special Interests (AESIs); Number of Participants With First Episode of Reverse Tanscription Polymerase Chain Reaction (RT-PCR) Confirmed Protocol Defined Influenza-like Illness (ILI) Caused by Any Influenza A or B Strains</x:v>
      </x:c>
      <x:c r="N41" s="3" t="str">
        <x:v>적응증·시험명으로 선택; 등록 종료일은 결과 발표일 아님. 회사 최신 공지와 대조 필요.</x:v>
      </x:c>
      <x:c r="O41" s="3" t="str">
        <x:v>https://clinicaltrials.gov/study/NCT06602024</x:v>
      </x:c>
      <x:c r="P41" s="3" t="str">
        <x:v>2026-10-12 KST</x:v>
      </x:c>
    </x:row>
    <x:row r="42" ht="110" customHeight="1">
      <x:c r="A42" s="3" t="str">
        <x:v>P045</x:v>
      </x:c>
      <x:c r="B42" s="3" t="str">
        <x:v>바이오엔테크</x:v>
      </x:c>
      <x:c r="C42" s="3" t="str">
        <x:v>pumitamig / BNT327</x:v>
      </x:c>
      <x:c r="D42" s="3" t="str">
        <x:v>NCT06712355</x:v>
      </x:c>
      <x:c r="E42" s="3" t="str">
        <x:v>Safety and Efficacy of BNT327, an Investigational Therapy in Combination With Chemotherapy for Patients With Untreated Small-cell Lung Cancer</x:v>
      </x:c>
      <x:c r="F42" s="3" t="str">
        <x:v>PHASE3</x:v>
      </x:c>
      <x:c r="G42" s="3" t="str">
        <x:v>RECRUITING</x:v>
      </x:c>
      <x:c r="H42" s="3" t="str">
        <x:v>621 / ESTIMATED</x:v>
      </x:c>
      <x:c r="I42" s="3" t="str">
        <x:v>BioNTech SE</x:v>
      </x:c>
      <x:c r="J42" s="3" t="str">
        <x:v>2028-12 (ESTIMATED)</x:v>
      </x:c>
      <x:c r="K42" s="3" t="str">
        <x:v>2029-03 (ESTIMATED)</x:v>
      </x:c>
      <x:c r="L42" s="3" t="str">
        <x:v>2026-09-01</x:v>
      </x:c>
      <x:c r="M42" s="3" t="str">
        <x:v>Overall survival (OS)</x:v>
      </x:c>
      <x:c r="N42" s="3" t="str">
        <x:v>적응증·시험명으로 선택; 등록 종료일은 결과 발표일 아님. 회사 최신 공지와 대조 필요.</x:v>
      </x:c>
      <x:c r="O42" s="3" t="str">
        <x:v>https://clinicaltrials.gov/study/NCT06712355</x:v>
      </x:c>
      <x:c r="P42" s="3" t="str">
        <x:v>2026-10-12 KST</x:v>
      </x:c>
    </x:row>
    <x:row r="43" ht="110" customHeight="1">
      <x:c r="A43" s="3" t="str">
        <x:v>P045</x:v>
      </x:c>
      <x:c r="B43" s="3" t="str">
        <x:v>바이오엔테크</x:v>
      </x:c>
      <x:c r="C43" s="3" t="str">
        <x:v>pumitamig / BNT327</x:v>
      </x:c>
      <x:c r="D43" s="3" t="str">
        <x:v>NCT07173751</x:v>
      </x:c>
      <x:c r="E43" s="3" t="str">
        <x:v>ROSETTA Breast-01: The Effects and Safety of Pumitamig in Patients With Triple-Negative Breast Cancer</x:v>
      </x:c>
      <x:c r="F43" s="3" t="str">
        <x:v>PHASE3</x:v>
      </x:c>
      <x:c r="G43" s="3" t="str">
        <x:v>RECRUITING</x:v>
      </x:c>
      <x:c r="H43" s="3" t="str">
        <x:v>558 / ESTIMATED</x:v>
      </x:c>
      <x:c r="I43" s="3" t="str">
        <x:v>BioNTech SE</x:v>
      </x:c>
      <x:c r="J43" s="3" t="str">
        <x:v>2029-12 (ESTIMATED)</x:v>
      </x:c>
      <x:c r="K43" s="3" t="str">
        <x:v>2030-09 (ESTIMATED)</x:v>
      </x:c>
      <x:c r="L43" s="3" t="str">
        <x:v>2026-10-06</x:v>
      </x:c>
      <x:c r="M43" s="3" t="str">
        <x:v>Progression-Free Survival (PFS) as Assessed by Blinded Independent Central Review (BICR); Overall Survival (OS)</x:v>
      </x:c>
      <x:c r="N43" s="3" t="str">
        <x:v>적응증·시험명으로 선택; 등록 종료일은 결과 발표일 아님. 회사 최신 공지와 대조 필요.</x:v>
      </x:c>
      <x:c r="O43" s="3" t="str">
        <x:v>https://clinicaltrials.gov/study/NCT07173751</x:v>
      </x:c>
      <x:c r="P43" s="3" t="str">
        <x:v>2026-10-12 KST</x:v>
      </x:c>
    </x:row>
    <x:row r="44" ht="110" customHeight="1">
      <x:c r="A44" s="3" t="str">
        <x:v>P046</x:v>
      </x:c>
      <x:c r="B44" s="3" t="str">
        <x:v>바이오엔테크</x:v>
      </x:c>
      <x:c r="C44" s="3" t="str">
        <x:v>autogene cevumeran / BNT122</x:v>
      </x:c>
      <x:c r="D44" s="3" t="str">
        <x:v>NCT05968326</x:v>
      </x:c>
      <x:c r="E44" s="3" t="str">
        <x:v>A Study of the Efficacy and Safety of Adjuvant Autogene Cevumeran Plus Atezolizumab and mFOLFIRINOX Versus mFOLFIRINOX Alone in Participants With Resected PDAC</x:v>
      </x:c>
      <x:c r="F44" s="3" t="str">
        <x:v>PHASE2</x:v>
      </x:c>
      <x:c r="G44" s="3" t="str">
        <x:v>ACTIVE_NOT_RECRUITING</x:v>
      </x:c>
      <x:c r="H44" s="3" t="str">
        <x:v>260 / ESTIMATED</x:v>
      </x:c>
      <x:c r="I44" s="3" t="str">
        <x:v>Genentech, Inc.</x:v>
      </x:c>
      <x:c r="J44" s="3" t="str">
        <x:v>2031-01-01 (ESTIMATED)</x:v>
      </x:c>
      <x:c r="K44" s="3" t="str">
        <x:v>2031-01-01 (ESTIMATED)</x:v>
      </x:c>
      <x:c r="L44" s="3" t="str">
        <x:v>2026-09-09</x:v>
      </x:c>
      <x:c r="M44" s="3" t="str">
        <x:v>Disease Free Survival (DFS)</x:v>
      </x:c>
      <x:c r="N44" s="3" t="str">
        <x:v>적응증·시험명으로 선택; 등록 종료일은 결과 발표일 아님. 회사 최신 공지와 대조 필요.</x:v>
      </x:c>
      <x:c r="O44" s="3" t="str">
        <x:v>https://clinicaltrials.gov/study/NCT05968326</x:v>
      </x:c>
      <x:c r="P44" s="3" t="str">
        <x:v>2026-10-12 KST</x:v>
      </x:c>
    </x:row>
    <x:row r="45" ht="110" customHeight="1">
      <x:c r="A45" s="3" t="str">
        <x:v>P047</x:v>
      </x:c>
      <x:c r="B45" s="3" t="str">
        <x:v>바이오엔테크</x:v>
      </x:c>
      <x:c r="C45" s="3" t="str">
        <x:v>BNT116</x:v>
      </x:c>
      <x:c r="D45" s="3" t="str">
        <x:v>NCT05557591</x:v>
      </x:c>
      <x:c r="E45" s="3" t="str">
        <x:v>A Trial to Learn How the Cancer Vaccine BNT116 in Combination With Cemiplimab Works and How Safe the Combination is in Adults With Advanced Non-small Cell Lung Cancer (EMPOWERVAX Lung 1)</x:v>
      </x:c>
      <x:c r="F45" s="3" t="str">
        <x:v>PHASE2</x:v>
      </x:c>
      <x:c r="G45" s="3" t="str">
        <x:v>ACTIVE_NOT_RECRUITING</x:v>
      </x:c>
      <x:c r="H45" s="3" t="str">
        <x:v>51 / ACTUAL</x:v>
      </x:c>
      <x:c r="I45" s="3" t="str">
        <x:v>Regeneron Pharmaceuticals</x:v>
      </x:c>
      <x:c r="J45" s="3" t="str">
        <x:v>2028-01-26 (ESTIMATED)</x:v>
      </x:c>
      <x:c r="K45" s="3" t="str">
        <x:v>2028-05-16 (ESTIMATED)</x:v>
      </x:c>
      <x:c r="L45" s="3" t="str">
        <x:v>2026-05-06</x:v>
      </x:c>
      <x:c r="M45" s="3" t="str">
        <x:v>Objective response rate (ORR) as assessed by blinded independent review committee (BIRC) using Response Evaluation Criteria in Solid Tumors version 1.1 (RECIST 1.1)</x:v>
      </x:c>
      <x:c r="N45" s="3" t="str">
        <x:v>적응증·시험명으로 선택; 등록 종료일은 결과 발표일 아님. 회사 최신 공지와 대조 필요.</x:v>
      </x:c>
      <x:c r="O45" s="3" t="str">
        <x:v>https://clinicaltrials.gov/study/NCT05557591</x:v>
      </x:c>
      <x:c r="P45" s="3" t="str">
        <x:v>2026-10-12 KST</x:v>
      </x:c>
    </x:row>
    <x:row r="46" ht="110" customHeight="1">
      <x:c r="A46" s="3" t="str">
        <x:v>P048</x:v>
      </x:c>
      <x:c r="B46" s="3" t="str">
        <x:v>바이오엔테크</x:v>
      </x:c>
      <x:c r="C46" s="3" t="str">
        <x:v>elfetabart drozuntecan / BNT324</x:v>
      </x:c>
      <x:c r="D46" s="3" t="str">
        <x:v>NCT07365995</x:v>
      </x:c>
      <x:c r="E46" s="3" t="str">
        <x:v>A Phase III Trial of BNT324 Versus Docetaxel in Metastatic Castration-resistant Prostate Cancer</x:v>
      </x:c>
      <x:c r="F46" s="3" t="str">
        <x:v>PHASE3</x:v>
      </x:c>
      <x:c r="G46" s="3" t="str">
        <x:v>RECRUITING</x:v>
      </x:c>
      <x:c r="H46" s="3" t="str">
        <x:v>736 / ESTIMATED</x:v>
      </x:c>
      <x:c r="I46" s="3" t="str">
        <x:v>BioNTech SE</x:v>
      </x:c>
      <x:c r="J46" s="3" t="str">
        <x:v>2031-02 (ESTIMATED)</x:v>
      </x:c>
      <x:c r="K46" s="3" t="str">
        <x:v>2031-02 (ESTIMATED)</x:v>
      </x:c>
      <x:c r="L46" s="3" t="str">
        <x:v>2026-09-18</x:v>
      </x:c>
      <x:c r="M46" s="3" t="str">
        <x:v>rPFS assessed by BICR; OS</x:v>
      </x:c>
      <x:c r="N46" s="3" t="str">
        <x:v>적응증·시험명으로 선택; 등록 종료일은 결과 발표일 아님. 회사 최신 공지와 대조 필요.</x:v>
      </x:c>
      <x:c r="O46" s="3" t="str">
        <x:v>https://clinicaltrials.gov/study/NCT07365995</x:v>
      </x:c>
      <x:c r="P46" s="3" t="str">
        <x:v>2026-10-12 KST</x:v>
      </x:c>
    </x:row>
    <x:row r="47" ht="110" customHeight="1">
      <x:c r="A47" s="3" t="str">
        <x:v>P048</x:v>
      </x:c>
      <x:c r="B47" s="3" t="str">
        <x:v>바이오엔테크</x:v>
      </x:c>
      <x:c r="C47" s="3" t="str">
        <x:v>elfetabart drozuntecan / BNT324</x:v>
      </x:c>
      <x:c r="D47" s="3" t="str">
        <x:v>NCT05914116</x:v>
      </x:c>
      <x:c r="E47" s="3" t="str">
        <x:v>A Phase 1/2a Study of DB-1311/BNT324 in Advanced/Metastatic Solid Tumors</x:v>
      </x:c>
      <x:c r="F47" s="3" t="str">
        <x:v>PHASE1/PHASE2</x:v>
      </x:c>
      <x:c r="G47" s="3" t="str">
        <x:v>RECRUITING</x:v>
      </x:c>
      <x:c r="H47" s="3" t="str">
        <x:v>862 / ESTIMATED</x:v>
      </x:c>
      <x:c r="I47" s="3" t="str">
        <x:v>DualityBio Inc.</x:v>
      </x:c>
      <x:c r="J47" s="3" t="str">
        <x:v>2027-12 (ESTIMATED)</x:v>
      </x:c>
      <x:c r="K47" s="3" t="str">
        <x:v>2028-05 (ESTIMATED)</x:v>
      </x:c>
      <x:c r="L47" s="3" t="str">
        <x:v>2025-11-21</x:v>
      </x:c>
      <x:c r="M47" s="3" t="str">
        <x:v>Phase 1: Percentage of Participants with Dose-Limiting Toxicities (DLTs) as assessed by Common Terminology Criteria for Adverse Events (CTCAE) v5.0. Percentage of participants in Part 1 with DLTs; Phase 1&amp; Phase 2a: Percentage of Participants with Treatment Emergent Adverse Events (TEAEs) as assessed by CTCAE v5.0.; Phase 1&amp; Phase 2a: Percentage of Participants with Serious Adverse Events (SAEs) as assessed by CTCAE v5.0.; Phase 1 &amp; Phase 2a: vital sign measurements; Phase 1&amp; Phase 2a: clinical safety laboratory parameters; Phase 1&amp; Phase 2a: Electrocardiogram (ECG) parameters; Phase 1&amp; Phase 2a: Eastern Cooperative Oncology Group (ECOG) performance status (PS); Phase 1&amp; Phase 2a: left ventricular ejection fraction (LEVF); Phase 1: Maximum Tolerated Dose (MTD) of DB-1311/BNT324; Phase 1: Recommended Phase 2 Dose (RP2D) of DB-1311/BNT324; Phase 2a: Objective Response Rate (ORR) as determined by investigator</x:v>
      </x:c>
      <x:c r="N47" s="3" t="str">
        <x:v>적응증·시험명으로 선택; 등록 종료일은 결과 발표일 아님. 회사 최신 공지와 대조 필요.</x:v>
      </x:c>
      <x:c r="O47" s="3" t="str">
        <x:v>https://clinicaltrials.gov/study/NCT05914116</x:v>
      </x:c>
      <x:c r="P47" s="3" t="str">
        <x:v>2026-10-12 KST</x:v>
      </x:c>
    </x:row>
    <x:row r="48" ht="110" customHeight="1">
      <x:c r="A48" s="3" t="str">
        <x:v>P049</x:v>
      </x:c>
      <x:c r="B48" s="3" t="str">
        <x:v>앨나일램</x:v>
      </x:c>
      <x:c r="C48" s="3" t="str">
        <x:v>nucresiran</x:v>
      </x:c>
      <x:c r="D48" s="3" t="str">
        <x:v>NCT07223203</x:v>
      </x:c>
      <x:c r="E48" s="3" t="str">
        <x:v>TRITON-PN: A Study to Evaluate the Efficacy and Safety of Nucresiran in Patients With Hereditary Transthyretin Amyloidosis With Polyneuropathy</x:v>
      </x:c>
      <x:c r="F48" s="3" t="str">
        <x:v>PHASE3</x:v>
      </x:c>
      <x:c r="G48" s="3" t="str">
        <x:v>RECRUITING</x:v>
      </x:c>
      <x:c r="H48" s="3" t="str">
        <x:v>125 / ESTIMATED</x:v>
      </x:c>
      <x:c r="I48" s="3" t="str">
        <x:v>Alnylam Pharmaceuticals</x:v>
      </x:c>
      <x:c r="J48" s="3" t="str">
        <x:v>2027-12-27 (ESTIMATED)</x:v>
      </x:c>
      <x:c r="K48" s="3" t="str">
        <x:v>2031-06-12 (ESTIMATED)</x:v>
      </x:c>
      <x:c r="L48" s="3" t="str">
        <x:v>2026-10-08</x:v>
      </x:c>
      <x:c r="M48" s="3" t="str">
        <x:v>Change from Baseline in the Modified Neuropathy Impairment Score +7 (mNIS+7) Compared to the External Placebo Group from the APOLLO Study (NCT01960348) at Month 9</x:v>
      </x:c>
      <x:c r="N48" s="3" t="str">
        <x:v>적응증·시험명으로 선택; 등록 종료일은 결과 발표일 아님. 회사 최신 공지와 대조 필요.</x:v>
      </x:c>
      <x:c r="O48" s="3" t="str">
        <x:v>https://clinicaltrials.gov/study/NCT07223203</x:v>
      </x:c>
      <x:c r="P48" s="3" t="str">
        <x:v>2026-10-12 KST</x:v>
      </x:c>
    </x:row>
    <x:row r="49" ht="110" customHeight="1">
      <x:c r="A49" s="3" t="str">
        <x:v>P049</x:v>
      </x:c>
      <x:c r="B49" s="3" t="str">
        <x:v>앨나일램</x:v>
      </x:c>
      <x:c r="C49" s="3" t="str">
        <x:v>nucresiran</x:v>
      </x:c>
      <x:c r="D49" s="3" t="str">
        <x:v>NCT07052903</x:v>
      </x:c>
      <x:c r="E49" s="3" t="str">
        <x:v>TRITON-CM: A Study to Evaluate Nucresiran in Patients With Transthyretin Amyloidosis With Cardiomyopathy</x:v>
      </x:c>
      <x:c r="F49" s="3" t="str">
        <x:v>PHASE3</x:v>
      </x:c>
      <x:c r="G49" s="3" t="str">
        <x:v>RECRUITING</x:v>
      </x:c>
      <x:c r="H49" s="3" t="str">
        <x:v>1750 / ESTIMATED</x:v>
      </x:c>
      <x:c r="I49" s="3" t="str">
        <x:v>Alnylam Pharmaceuticals</x:v>
      </x:c>
      <x:c r="J49" s="3" t="str">
        <x:v>2030-05-28 (ESTIMATED)</x:v>
      </x:c>
      <x:c r="K49" s="3" t="str">
        <x:v>2032-11-30 (ESTIMATED)</x:v>
      </x:c>
      <x:c r="L49" s="3" t="str">
        <x:v>2026-09-16</x:v>
      </x:c>
      <x:c r="M49" s="3" t="str">
        <x:v>Composite outcome of all-cause mortality and recurrent cardiovascular [CV] events (CV hospitalizations and urgent heart failure [HF] visits)</x:v>
      </x:c>
      <x:c r="N49" s="3" t="str">
        <x:v>적응증·시험명으로 선택; 등록 종료일은 결과 발표일 아님. 회사 최신 공지와 대조 필요.</x:v>
      </x:c>
      <x:c r="O49" s="3" t="str">
        <x:v>https://clinicaltrials.gov/study/NCT07052903</x:v>
      </x:c>
      <x:c r="P49" s="3" t="str">
        <x:v>2026-10-12 KST</x:v>
      </x:c>
    </x:row>
    <x:row r="50" ht="110" customHeight="1">
      <x:c r="A50" s="3" t="str">
        <x:v>P051</x:v>
      </x:c>
      <x:c r="B50" s="3" t="str">
        <x:v>앨나일램</x:v>
      </x:c>
      <x:c r="C50" s="3" t="str">
        <x:v>ALN-HTT02</x:v>
      </x:c>
      <x:c r="D50" s="3" t="str">
        <x:v>NCT06585449</x:v>
      </x:c>
      <x:c r="E50" s="3" t="str">
        <x:v>A Study to Evaluate ALN-HTT02 in Adult Patients With Huntington's Disease</x:v>
      </x:c>
      <x:c r="F50" s="3" t="str">
        <x:v>PHASE1</x:v>
      </x:c>
      <x:c r="G50" s="3" t="str">
        <x:v>RECRUITING</x:v>
      </x:c>
      <x:c r="H50" s="3" t="str">
        <x:v>66 / ESTIMATED</x:v>
      </x:c>
      <x:c r="I50" s="3" t="str">
        <x:v>Alnylam Pharmaceuticals</x:v>
      </x:c>
      <x:c r="J50" s="3" t="str">
        <x:v>2028-07-05 (ESTIMATED)</x:v>
      </x:c>
      <x:c r="K50" s="3" t="str">
        <x:v>2028-07-05 (ESTIMATED)</x:v>
      </x:c>
      <x:c r="L50" s="3" t="str">
        <x:v>2026-09-16</x:v>
      </x:c>
      <x:c r="M50" s="3" t="str">
        <x:v>Frequency of Adverse Events (AEs) in the Double-blind Part of the Study; Frequency of AEs in the Open-label Part of the Study; Frequency of AEs in the OLE Part of the Study</x:v>
      </x:c>
      <x:c r="N50" s="3" t="str">
        <x:v>적응증·시험명으로 선택; 등록 종료일은 결과 발표일 아님. 회사 최신 공지와 대조 필요.</x:v>
      </x:c>
      <x:c r="O50" s="3" t="str">
        <x:v>https://clinicaltrials.gov/study/NCT06585449</x:v>
      </x:c>
      <x:c r="P50" s="3" t="str">
        <x:v>2026-10-12 KST</x:v>
      </x:c>
    </x:row>
    <x:row r="51" ht="110" customHeight="1">
      <x:c r="A51" s="3" t="str">
        <x:v>P052</x:v>
      </x:c>
      <x:c r="B51" s="3" t="str">
        <x:v>앨나일램</x:v>
      </x:c>
      <x:c r="C51" s="3" t="str">
        <x:v>ALN-6400</x:v>
      </x:c>
      <x:c r="D51" s="3" t="str">
        <x:v>NCT06659640</x:v>
      </x:c>
      <x:c r="E51" s="3" t="str">
        <x:v>A Study to Evaluate ALN-6400 in Healthy Volunteers and Patients With Hereditary Hemorrhagic Telangiectasia (HHT)</x:v>
      </x:c>
      <x:c r="F51" s="3" t="str">
        <x:v>PHASE1/PHASE2</x:v>
      </x:c>
      <x:c r="G51" s="3" t="str">
        <x:v>ACTIVE_NOT_RECRUITING</x:v>
      </x:c>
      <x:c r="H51" s="3" t="str">
        <x:v>89 / ACTUAL</x:v>
      </x:c>
      <x:c r="I51" s="3" t="str">
        <x:v>Alnylam Pharmaceuticals</x:v>
      </x:c>
      <x:c r="J51" s="3" t="str">
        <x:v>2028-01-05 (ESTIMATED)</x:v>
      </x:c>
      <x:c r="K51" s="3" t="str">
        <x:v>2028-06-22 (ESTIMATED)</x:v>
      </x:c>
      <x:c r="L51" s="3" t="str">
        <x:v>2026-09-16</x:v>
      </x:c>
      <x:c r="M51" s="3" t="str">
        <x:v>Part A: Frequency of Adverse Events; Part B: Frequency of Adverse Events</x:v>
      </x:c>
      <x:c r="N51" s="3" t="str">
        <x:v>적응증·시험명으로 선택; 등록 종료일은 결과 발표일 아님. 회사 최신 공지와 대조 필요.</x:v>
      </x:c>
      <x:c r="O51" s="3" t="str">
        <x:v>https://clinicaltrials.gov/study/NCT06659640</x:v>
      </x:c>
      <x:c r="P51" s="3" t="str">
        <x:v>2026-10-12 KST</x:v>
      </x:c>
    </x:row>
    <x:row r="52" ht="110" customHeight="1">
      <x:c r="A52" s="3" t="str">
        <x:v>P062</x:v>
      </x:c>
      <x:c r="B52" s="3" t="str">
        <x:v>아르젠엑스</x:v>
      </x:c>
      <x:c r="C52" s="3" t="str">
        <x:v>empasiprubart</x:v>
      </x:c>
      <x:c r="D52" s="3" t="str">
        <x:v>NCT06742190</x:v>
      </x:c>
      <x:c r="E52" s="3" t="str">
        <x:v>A Study to Assess the Efficacy and Safety of Empasiprubart Versus IVIg in Adults With Multifocal Motor Neuropathy</x:v>
      </x:c>
      <x:c r="F52" s="3" t="str">
        <x:v>PHASE3</x:v>
      </x:c>
      <x:c r="G52" s="3" t="str">
        <x:v>ACTIVE_NOT_RECRUITING</x:v>
      </x:c>
      <x:c r="H52" s="3" t="str">
        <x:v>154 / ACTUAL</x:v>
      </x:c>
      <x:c r="I52" s="3" t="str">
        <x:v>argenx</x:v>
      </x:c>
      <x:c r="J52" s="3" t="str">
        <x:v>2026-09 (ESTIMATED)</x:v>
      </x:c>
      <x:c r="K52" s="3" t="str">
        <x:v>2029-12 (ESTIMATED)</x:v>
      </x:c>
      <x:c r="L52" s="3" t="str">
        <x:v>2026-09-22</x:v>
      </x:c>
      <x:c r="M52" s="3" t="str">
        <x:v>Change from baseline in grip strength (4-week average) in the most affected hand at week 24</x:v>
      </x:c>
      <x:c r="N52" s="3" t="str">
        <x:v>적응증·시험명으로 선택; 등록 종료일은 결과 발표일 아님. 회사 최신 공지와 대조 필요.</x:v>
      </x:c>
      <x:c r="O52" s="3" t="str">
        <x:v>https://clinicaltrials.gov/study/NCT06742190</x:v>
      </x:c>
      <x:c r="P52" s="3" t="str">
        <x:v>2026-10-12 KST</x:v>
      </x:c>
    </x:row>
    <x:row r="53" ht="110" customHeight="1">
      <x:c r="A53" s="3" t="str">
        <x:v>P067</x:v>
      </x:c>
      <x:c r="B53" s="3" t="str">
        <x:v>바이킹</x:v>
      </x:c>
      <x:c r="C53" s="3" t="str">
        <x:v>VK2735 피하</x:v>
      </x:c>
      <x:c r="D53" s="3" t="str">
        <x:v>NCT07104500</x:v>
      </x:c>
      <x:c r="E53" s="3" t="str">
        <x:v>VK2735 for Weight Management Phase 3</x:v>
      </x:c>
      <x:c r="F53" s="3" t="str">
        <x:v>PHASE3</x:v>
      </x:c>
      <x:c r="G53" s="3" t="str">
        <x:v>ACTIVE_NOT_RECRUITING</x:v>
      </x:c>
      <x:c r="H53" s="3" t="str">
        <x:v>4500 / ESTIMATED</x:v>
      </x:c>
      <x:c r="I53" s="3" t="str">
        <x:v>Viking Therapeutics, Inc.</x:v>
      </x:c>
      <x:c r="J53" s="3" t="str">
        <x:v>2027-07-01 (ESTIMATED)</x:v>
      </x:c>
      <x:c r="K53" s="3" t="str">
        <x:v>2027-08-01 (ESTIMATED)</x:v>
      </x:c>
      <x:c r="L53" s="3" t="str">
        <x:v>2025-11-24</x:v>
      </x:c>
      <x:c r="M53" s="3" t="str">
        <x:v>Percentage change in body weight from baseline for participants receiving VK2735 after 78 weeks of treatment</x:v>
      </x:c>
      <x:c r="N53" s="3" t="str">
        <x:v>적응증·시험명으로 선택; 등록 종료일은 결과 발표일 아님. 회사 최신 공지와 대조 필요.</x:v>
      </x:c>
      <x:c r="O53" s="3" t="str">
        <x:v>https://clinicaltrials.gov/study/NCT07104500</x:v>
      </x:c>
      <x:c r="P53" s="3" t="str">
        <x:v>2026-10-12 KST</x:v>
      </x:c>
    </x:row>
    <x:row r="54" ht="110" customHeight="1">
      <x:c r="A54" s="3" t="str">
        <x:v>P067</x:v>
      </x:c>
      <x:c r="B54" s="3" t="str">
        <x:v>바이킹</x:v>
      </x:c>
      <x:c r="C54" s="3" t="str">
        <x:v>VK2735 피하</x:v>
      </x:c>
      <x:c r="D54" s="3" t="str">
        <x:v>NCT07104383</x:v>
      </x:c>
      <x:c r="E54" s="3" t="str">
        <x:v>VK2735 for Weight Management Type 2 Diabetes Phase 3 (VANQUISH 2)</x:v>
      </x:c>
      <x:c r="F54" s="3" t="str">
        <x:v>PHASE3</x:v>
      </x:c>
      <x:c r="G54" s="3" t="str">
        <x:v>ACTIVE_NOT_RECRUITING</x:v>
      </x:c>
      <x:c r="H54" s="3" t="str">
        <x:v>1100 / ESTIMATED</x:v>
      </x:c>
      <x:c r="I54" s="3" t="str">
        <x:v>Viking Therapeutics, Inc.</x:v>
      </x:c>
      <x:c r="J54" s="3" t="str">
        <x:v>2027-07-01 (ESTIMATED)</x:v>
      </x:c>
      <x:c r="K54" s="3" t="str">
        <x:v>2027-08-01 (ESTIMATED)</x:v>
      </x:c>
      <x:c r="L54" s="3" t="str">
        <x:v>2026-04-07</x:v>
      </x:c>
      <x:c r="M54" s="3" t="str">
        <x:v>Percent change in body weight from baseline to Week 78 in body weight</x:v>
      </x:c>
      <x:c r="N54" s="3" t="str">
        <x:v>적응증·시험명으로 선택; 등록 종료일은 결과 발표일 아님. 회사 최신 공지와 대조 필요.</x:v>
      </x:c>
      <x:c r="O54" s="3" t="str">
        <x:v>https://clinicaltrials.gov/study/NCT07104383</x:v>
      </x:c>
      <x:c r="P54" s="3" t="str">
        <x:v>2026-10-12 KST</x:v>
      </x:c>
    </x:row>
    <x:row r="55" ht="110" customHeight="1">
      <x:c r="A55" s="3" t="str">
        <x:v>P068</x:v>
      </x:c>
      <x:c r="B55" s="3" t="str">
        <x:v>바이킹</x:v>
      </x:c>
      <x:c r="C55" s="3" t="str">
        <x:v>VK2735 경구</x:v>
      </x:c>
      <x:c r="D55" s="3" t="str">
        <x:v>NCT07868835</x:v>
      </x:c>
      <x:c r="E55" s="3" t="str">
        <x:v>Oral VK2735 for Weight Management Phase 3 (SUNRISE 1)</x:v>
      </x:c>
      <x:c r="F55" s="3" t="str">
        <x:v>PHASE3</x:v>
      </x:c>
      <x:c r="G55" s="3" t="str">
        <x:v>NOT_YET_RECRUITING</x:v>
      </x:c>
      <x:c r="H55" s="3" t="str">
        <x:v>560 / ESTIMATED</x:v>
      </x:c>
      <x:c r="I55" s="3" t="str">
        <x:v>Viking Therapeutics, Inc.</x:v>
      </x:c>
      <x:c r="J55" s="3" t="str">
        <x:v>2028-07 (ESTIMATED)</x:v>
      </x:c>
      <x:c r="K55" s="3" t="str">
        <x:v>2028-08 (ESTIMATED)</x:v>
      </x:c>
      <x:c r="L55" s="3" t="str">
        <x:v>2026-10-09</x:v>
      </x:c>
      <x:c r="M55" s="3" t="str">
        <x:v>Percentage change in body weight for participants receiving VK2735 orally once daily</x:v>
      </x:c>
      <x:c r="N55" s="3" t="str">
        <x:v>적응증·시험명으로 선택; 등록 종료일은 결과 발표일 아님. 회사 최신 공지와 대조 필요.</x:v>
      </x:c>
      <x:c r="O55" s="3" t="str">
        <x:v>https://clinicaltrials.gov/study/NCT07868835</x:v>
      </x:c>
      <x:c r="P55" s="3" t="str">
        <x:v>2026-10-12 KST</x:v>
      </x:c>
    </x:row>
    <x:row r="56" ht="110" customHeight="1">
      <x:c r="A56" s="3" t="str">
        <x:v>P068</x:v>
      </x:c>
      <x:c r="B56" s="3" t="str">
        <x:v>바이킹</x:v>
      </x:c>
      <x:c r="C56" s="3" t="str">
        <x:v>VK2735 경구</x:v>
      </x:c>
      <x:c r="D56" s="3" t="str">
        <x:v>NCT07868939</x:v>
      </x:c>
      <x:c r="E56" s="3" t="str">
        <x:v>Oral VK2735 for Weight Management in Adults With Type 2 Diabetes Mellitus Phase 3 (SUNRISE 2)</x:v>
      </x:c>
      <x:c r="F56" s="3" t="str">
        <x:v>PHASE3</x:v>
      </x:c>
      <x:c r="G56" s="3" t="str">
        <x:v>NOT_YET_RECRUITING</x:v>
      </x:c>
      <x:c r="H56" s="3" t="str">
        <x:v>560 / ESTIMATED</x:v>
      </x:c>
      <x:c r="I56" s="3" t="str">
        <x:v>Viking Therapeutics, Inc.</x:v>
      </x:c>
      <x:c r="J56" s="3" t="str">
        <x:v>2028-10 (ESTIMATED)</x:v>
      </x:c>
      <x:c r="K56" s="3" t="str">
        <x:v>2028-12 (ESTIMATED)</x:v>
      </x:c>
      <x:c r="L56" s="3" t="str">
        <x:v>2026-10-09</x:v>
      </x:c>
      <x:c r="M56" s="3" t="str">
        <x:v>Percent change in body weight for participants with type 2 diabetes mellitus receiving VK2735 orally once daily</x:v>
      </x:c>
      <x:c r="N56" s="3" t="str">
        <x:v>적응증·시험명으로 선택; 등록 종료일은 결과 발표일 아님. 회사 최신 공지와 대조 필요.</x:v>
      </x:c>
      <x:c r="O56" s="3" t="str">
        <x:v>https://clinicaltrials.gov/study/NCT07868939</x:v>
      </x:c>
      <x:c r="P56" s="3" t="str">
        <x:v>2026-10-12 KST</x:v>
      </x:c>
    </x:row>
    <x:row r="57" ht="110" customHeight="1">
      <x:c r="A57" s="3" t="str">
        <x:v>P070</x:v>
      </x:c>
      <x:c r="B57" s="3" t="str">
        <x:v>스트럭처</x:v>
      </x:c>
      <x:c r="C57" s="3" t="str">
        <x:v>aleniglipron</x:v>
      </x:c>
      <x:c r="D57" s="3" t="str">
        <x:v>NCT07654361</x:v>
      </x:c>
      <x:c r="E57" s="3" t="str">
        <x:v>Efficacy and Safety of Aleniglipron in Participants With Obesity or Overweight With a Weight-Related Comorbidity (ACCOMPLISH-1)</x:v>
      </x:c>
      <x:c r="F57" s="3" t="str">
        <x:v>PHASE3</x:v>
      </x:c>
      <x:c r="G57" s="3" t="str">
        <x:v>RECRUITING</x:v>
      </x:c>
      <x:c r="H57" s="3" t="str">
        <x:v>3600 / ESTIMATED</x:v>
      </x:c>
      <x:c r="I57" s="3" t="str">
        <x:v>Gasherbrum Bio, Inc., a wholly owned subsidiary of Structure Therapeutics</x:v>
      </x:c>
      <x:c r="J57" s="3" t="str">
        <x:v>2028-09 (ESTIMATED)</x:v>
      </x:c>
      <x:c r="K57" s="3" t="str">
        <x:v>2028-11 (ESTIMATED)</x:v>
      </x:c>
      <x:c r="L57" s="3" t="str">
        <x:v>2026-08-10</x:v>
      </x:c>
      <x:c r="M57" s="3" t="str">
        <x:v>Percent change in body weight from Baseline</x:v>
      </x:c>
      <x:c r="N57" s="3" t="str">
        <x:v>적응증·시험명으로 선택; 등록 종료일은 결과 발표일 아님. 회사 최신 공지와 대조 필요.</x:v>
      </x:c>
      <x:c r="O57" s="3" t="str">
        <x:v>https://clinicaltrials.gov/study/NCT07654361</x:v>
      </x:c>
      <x:c r="P57" s="3" t="str">
        <x:v>2026-10-12 KST</x:v>
      </x:c>
    </x:row>
    <x:row r="58" ht="110" customHeight="1">
      <x:c r="A58" s="3" t="str">
        <x:v>P070</x:v>
      </x:c>
      <x:c r="B58" s="3" t="str">
        <x:v>스트럭처</x:v>
      </x:c>
      <x:c r="C58" s="3" t="str">
        <x:v>aleniglipron</x:v>
      </x:c>
      <x:c r="D58" s="3" t="str">
        <x:v>NCT07654374</x:v>
      </x:c>
      <x:c r="E58" s="3" t="str">
        <x:v>A Study of Aleniglipron in Adults With Obesity or Overweight and Type 2 Diabetes Mellitus (ACCOMPLISH-2)</x:v>
      </x:c>
      <x:c r="F58" s="3" t="str">
        <x:v>PHASE3</x:v>
      </x:c>
      <x:c r="G58" s="3" t="str">
        <x:v>RECRUITING</x:v>
      </x:c>
      <x:c r="H58" s="3" t="str">
        <x:v>1100 / ESTIMATED</x:v>
      </x:c>
      <x:c r="I58" s="3" t="str">
        <x:v>Gasherbrum Bio, Inc., a wholly owned subsidiary of Structure Therapeutics</x:v>
      </x:c>
      <x:c r="J58" s="3" t="str">
        <x:v>2028-09 (ESTIMATED)</x:v>
      </x:c>
      <x:c r="K58" s="3" t="str">
        <x:v>2028-11 (ESTIMATED)</x:v>
      </x:c>
      <x:c r="L58" s="3" t="str">
        <x:v>2026-09-11</x:v>
      </x:c>
      <x:c r="M58" s="3" t="str">
        <x:v>Percent change in body weight from Baseline</x:v>
      </x:c>
      <x:c r="N58" s="3" t="str">
        <x:v>적응증·시험명으로 선택; 등록 종료일은 결과 발표일 아님. 회사 최신 공지와 대조 필요.</x:v>
      </x:c>
      <x:c r="O58" s="3" t="str">
        <x:v>https://clinicaltrials.gov/study/NCT07654374</x:v>
      </x:c>
      <x:c r="P58" s="3" t="str">
        <x:v>2026-10-12 KST</x:v>
      </x:c>
    </x:row>
    <x:row r="59" ht="110" customHeight="1">
      <x:c r="A59" s="3" t="str">
        <x:v>P072</x:v>
      </x:c>
      <x:c r="B59" s="3" t="str">
        <x:v>크리스퍼 테라퓨틱스</x:v>
      </x:c>
      <x:c r="C59" s="3" t="str">
        <x:v>CTX310</x:v>
      </x:c>
      <x:c r="D59" s="3" t="str">
        <x:v>NCT07491172</x:v>
      </x:c>
      <x:c r="E59" s="3" t="str">
        <x:v>A Safety and Tolerability Trial Evaluating CTX310 in Participants With Refractory Dyslipidemias</x:v>
      </x:c>
      <x:c r="F59" s="3" t="str">
        <x:v>PHASE1</x:v>
      </x:c>
      <x:c r="G59" s="3" t="str">
        <x:v>RECRUITING</x:v>
      </x:c>
      <x:c r="H59" s="3" t="str">
        <x:v>90 / ESTIMATED</x:v>
      </x:c>
      <x:c r="I59" s="3" t="str">
        <x:v>CRISPR Therapeutics AG</x:v>
      </x:c>
      <x:c r="J59" s="3" t="str">
        <x:v>2027-06 (ESTIMATED)</x:v>
      </x:c>
      <x:c r="K59" s="3" t="str">
        <x:v>2028-06 (ESTIMATED)</x:v>
      </x:c>
      <x:c r="L59" s="3" t="str">
        <x:v>2026-09-18</x:v>
      </x:c>
      <x:c r="M59" s="3" t="str">
        <x:v>To evaluate the safety of CTX310 in adult subjects with dyslipidemias that are refractory to available treatments</x:v>
      </x:c>
      <x:c r="N59" s="3" t="str">
        <x:v>적응증·시험명으로 선택; 등록 종료일은 결과 발표일 아님. 회사 최신 공지와 대조 필요.</x:v>
      </x:c>
      <x:c r="O59" s="3" t="str">
        <x:v>https://clinicaltrials.gov/study/NCT07491172</x:v>
      </x:c>
      <x:c r="P59" s="3" t="str">
        <x:v>2026-10-12 KST</x:v>
      </x:c>
    </x:row>
    <x:row r="60" ht="110" customHeight="1">
      <x:c r="A60" s="3" t="str">
        <x:v>P073</x:v>
      </x:c>
      <x:c r="B60" s="3" t="str">
        <x:v>크리스퍼 테라퓨틱스</x:v>
      </x:c>
      <x:c r="C60" s="3" t="str">
        <x:v>zugo-cel / CTX112</x:v>
      </x:c>
      <x:c r="D60" s="3" t="str">
        <x:v>NCT06925542</x:v>
      </x:c>
      <x:c r="E60" s="3" t="str">
        <x:v>A Safety and Efficacy Study Evaluating CTX112 in Adult Subjects With Refractory Autoimmune Disease</x:v>
      </x:c>
      <x:c r="F60" s="3" t="str">
        <x:v>PHASE1</x:v>
      </x:c>
      <x:c r="G60" s="3" t="str">
        <x:v>RECRUITING</x:v>
      </x:c>
      <x:c r="H60" s="3" t="str">
        <x:v>80 / ESTIMATED</x:v>
      </x:c>
      <x:c r="I60" s="3" t="str">
        <x:v>CRISPR Therapeutics</x:v>
      </x:c>
      <x:c r="J60" s="3" t="str">
        <x:v>2031-12-31 (ESTIMATED)</x:v>
      </x:c>
      <x:c r="K60" s="3" t="str">
        <x:v>2031-12-31 (ESTIMATED)</x:v>
      </x:c>
      <x:c r="L60" s="3" t="str">
        <x:v>2026-08-28</x:v>
      </x:c>
      <x:c r="M60" s="3" t="str">
        <x:v>To evaluate the safety of CTX112 in adult subjects with refractory autoimmune diseases, including SLE, SSc or IIM</x:v>
      </x:c>
      <x:c r="N60" s="3" t="str">
        <x:v>적응증·시험명으로 선택; 등록 종료일은 결과 발표일 아님. 회사 최신 공지와 대조 필요.</x:v>
      </x:c>
      <x:c r="O60" s="3" t="str">
        <x:v>https://clinicaltrials.gov/study/NCT06925542</x:v>
      </x:c>
      <x:c r="P60" s="3" t="str">
        <x:v>2026-10-12 KST</x:v>
      </x:c>
    </x:row>
    <x:row r="61" ht="110" customHeight="1">
      <x:c r="A61" s="3" t="str">
        <x:v>P073</x:v>
      </x:c>
      <x:c r="B61" s="3" t="str">
        <x:v>크리스퍼 테라퓨틱스</x:v>
      </x:c>
      <x:c r="C61" s="3" t="str">
        <x:v>zugo-cel / CTX112</x:v>
      </x:c>
      <x:c r="D61" s="3" t="str">
        <x:v>NCT05643742</x:v>
      </x:c>
      <x:c r="E61" s="3" t="str">
        <x:v>A Safety and Efficacy Study Evaluating CTX112 in Subjects With Relapsed or Refractory B-Cell Malignancies</x:v>
      </x:c>
      <x:c r="F61" s="3" t="str">
        <x:v>PHASE1/PHASE2</x:v>
      </x:c>
      <x:c r="G61" s="3" t="str">
        <x:v>RECRUITING</x:v>
      </x:c>
      <x:c r="H61" s="3" t="str">
        <x:v>120 / ESTIMATED</x:v>
      </x:c>
      <x:c r="I61" s="3" t="str">
        <x:v>CRISPR Therapeutics AG</x:v>
      </x:c>
      <x:c r="J61" s="3" t="str">
        <x:v>2030-01 (ESTIMATED)</x:v>
      </x:c>
      <x:c r="K61" s="3" t="str">
        <x:v>2030-02 (ESTIMATED)</x:v>
      </x:c>
      <x:c r="L61" s="3" t="str">
        <x:v>2025-11-14</x:v>
      </x:c>
      <x:c r="M61" s="3" t="str">
        <x:v>Phase 1 (Dose Escalation): Incidence of adverse events, defined as dose-limiting toxicities; Phase 2 (Cohort Expansion): Objective response rate</x:v>
      </x:c>
      <x:c r="N61" s="3" t="str">
        <x:v>적응증·시험명으로 선택; 등록 종료일은 결과 발표일 아님. 회사 최신 공지와 대조 필요.</x:v>
      </x:c>
      <x:c r="O61" s="3" t="str">
        <x:v>https://clinicaltrials.gov/study/NCT05643742</x:v>
      </x:c>
      <x:c r="P61" s="3" t="str">
        <x:v>2026-10-12 KST</x:v>
      </x:c>
    </x:row>
    <x:row r="62" ht="110" customHeight="1">
      <x:c r="A62" s="3" t="str">
        <x:v>P075</x:v>
      </x:c>
      <x:c r="B62" s="3" t="str">
        <x:v>인텔리아</x:v>
      </x:c>
      <x:c r="C62" s="3" t="str">
        <x:v>lonvoguran ziclumeran / lonvo-z</x:v>
      </x:c>
      <x:c r="D62" s="3" t="str">
        <x:v>NCT06634420</x:v>
      </x:c>
      <x:c r="E62" s="3" t="str">
        <x:v>HAELO: A Phase 3 Study to Evaluate NTLA-2002 in Participants With Hereditary Angioedema (HAE)</x:v>
      </x:c>
      <x:c r="F62" s="3" t="str">
        <x:v>PHASE3</x:v>
      </x:c>
      <x:c r="G62" s="3" t="str">
        <x:v>ACTIVE_NOT_RECRUITING</x:v>
      </x:c>
      <x:c r="H62" s="3" t="str">
        <x:v>80 / ACTUAL</x:v>
      </x:c>
      <x:c r="I62" s="3" t="str">
        <x:v>Intellia Therapeutics</x:v>
      </x:c>
      <x:c r="J62" s="3" t="str">
        <x:v>2026-02-10 (ACTUAL)</x:v>
      </x:c>
      <x:c r="K62" s="3" t="str">
        <x:v>2027-09 (ESTIMATED)</x:v>
      </x:c>
      <x:c r="L62" s="3" t="str">
        <x:v>2026-10-08</x:v>
      </x:c>
      <x:c r="M62" s="3" t="str">
        <x:v>Time-normalized number of Investigator-confirmed HAE attacks</x:v>
      </x:c>
      <x:c r="N62" s="3" t="str">
        <x:v>적응증·시험명으로 선택; 등록 종료일은 결과 발표일 아님. 회사 최신 공지와 대조 필요.</x:v>
      </x:c>
      <x:c r="O62" s="3" t="str">
        <x:v>https://clinicaltrials.gov/study/NCT06634420</x:v>
      </x:c>
      <x:c r="P62" s="3" t="str">
        <x:v>2026-10-12 KST</x:v>
      </x:c>
    </x:row>
    <x:row r="63" ht="110" customHeight="1">
      <x:c r="A63" s="3" t="str">
        <x:v>P076</x:v>
      </x:c>
      <x:c r="B63" s="3" t="str">
        <x:v>인텔리아</x:v>
      </x:c>
      <x:c r="C63" s="3" t="str">
        <x:v>nexiguran ziclumeran / nex-z</x:v>
      </x:c>
      <x:c r="D63" s="3" t="str">
        <x:v>NCT06672237</x:v>
      </x:c>
      <x:c r="E63" s="3" t="str">
        <x:v>A Phase 3 Study of NTLA-2001 in ATTRv-PN</x:v>
      </x:c>
      <x:c r="F63" s="3" t="str">
        <x:v>PHASE3</x:v>
      </x:c>
      <x:c r="G63" s="3" t="str">
        <x:v>RECRUITING</x:v>
      </x:c>
      <x:c r="H63" s="3" t="str">
        <x:v>60 / ESTIMATED</x:v>
      </x:c>
      <x:c r="I63" s="3" t="str">
        <x:v>Intellia Therapeutics</x:v>
      </x:c>
      <x:c r="J63" s="3" t="str">
        <x:v>2027-07 (ESTIMATED)</x:v>
      </x:c>
      <x:c r="K63" s="3" t="str">
        <x:v>2028-08 (ESTIMATED)</x:v>
      </x:c>
      <x:c r="L63" s="3" t="str">
        <x:v>2026-04-16</x:v>
      </x:c>
      <x:c r="M63" s="3" t="str">
        <x:v>Modified Neuropathy Impairment Score +7 (mNIS+7); Serum TTR</x:v>
      </x:c>
      <x:c r="N63" s="3" t="str">
        <x:v>적응증·시험명으로 선택; 등록 종료일은 결과 발표일 아님. 회사 최신 공지와 대조 필요.</x:v>
      </x:c>
      <x:c r="O63" s="3" t="str">
        <x:v>https://clinicaltrials.gov/study/NCT06672237</x:v>
      </x:c>
      <x:c r="P63" s="3" t="str">
        <x:v>2026-10-12 KST</x:v>
      </x:c>
    </x:row>
    <x:row r="64" ht="110" customHeight="1">
      <x:c r="A64" s="3" t="str">
        <x:v>P077</x:v>
      </x:c>
      <x:c r="B64" s="3" t="str">
        <x:v>빔 테라퓨틱스</x:v>
      </x:c>
      <x:c r="C64" s="3" t="str">
        <x:v>BEAM-302</x:v>
      </x:c>
      <x:c r="D64" s="3" t="str">
        <x:v>NCT06389877</x:v>
      </x:c>
      <x:c r="E64" s="3" t="str">
        <x:v>A Study to Evaluate the Safety and Efficacy of BEAM-302 in Adult Patients With Alpha-1 Antitrypsin Deficiency (AATD)</x:v>
      </x:c>
      <x:c r="F64" s="3" t="str">
        <x:v>PHASE1/PHASE2</x:v>
      </x:c>
      <x:c r="G64" s="3" t="str">
        <x:v>RECRUITING</x:v>
      </x:c>
      <x:c r="H64" s="3" t="str">
        <x:v>192 / ESTIMATED</x:v>
      </x:c>
      <x:c r="I64" s="3" t="str">
        <x:v>Beam Therapeutics Inc.</x:v>
      </x:c>
      <x:c r="J64" s="3" t="str">
        <x:v>2028-05 (ESTIMATED)</x:v>
      </x:c>
      <x:c r="K64" s="3" t="str">
        <x:v>2030-05 (ESTIMATED)</x:v>
      </x:c>
      <x:c r="L64" s="3" t="str">
        <x:v>2026-10-05</x:v>
      </x:c>
      <x:c r="M64" s="3" t="str">
        <x:v>Rates of treatment-emergent adverse events (TEAEs) and serious adverse events (SAEs); Absolute blood levels of total AAT; Mean total and functional AAT in blood</x:v>
      </x:c>
      <x:c r="N64" s="3" t="str">
        <x:v>적응증·시험명으로 선택; 등록 종료일은 결과 발표일 아님. 회사 최신 공지와 대조 필요.</x:v>
      </x:c>
      <x:c r="O64" s="3" t="str">
        <x:v>https://clinicaltrials.gov/study/NCT06389877</x:v>
      </x:c>
      <x:c r="P64" s="3" t="str">
        <x:v>2026-10-12 KST</x:v>
      </x:c>
    </x:row>
    <x:row r="65" ht="110" customHeight="1">
      <x:c r="A65" s="3" t="str">
        <x:v>P078</x:v>
      </x:c>
      <x:c r="B65" s="3" t="str">
        <x:v>빔 테라퓨틱스</x:v>
      </x:c>
      <x:c r="C65" s="3" t="str">
        <x:v>risto-cel / BEAM-101</x:v>
      </x:c>
      <x:c r="D65" s="3" t="str">
        <x:v>NCT05456880</x:v>
      </x:c>
      <x:c r="E65" s="3" t="str">
        <x:v>BEACON: A Study Evaluating the Safety and Efficacy of BEAM-101 in Patients With Severe Sickle Cell Disease</x:v>
      </x:c>
      <x:c r="F65" s="3" t="str">
        <x:v>PHASE1/PHASE2</x:v>
      </x:c>
      <x:c r="G65" s="3" t="str">
        <x:v>ACTIVE_NOT_RECRUITING</x:v>
      </x:c>
      <x:c r="H65" s="3" t="str">
        <x:v>15 / ESTIMATED</x:v>
      </x:c>
      <x:c r="I65" s="3" t="str">
        <x:v>Beam Therapeutics Inc.</x:v>
      </x:c>
      <x:c r="J65" s="3" t="str">
        <x:v>2028-02 (ESTIMATED)</x:v>
      </x:c>
      <x:c r="K65" s="3" t="str">
        <x:v>2028-02 (ESTIMATED)</x:v>
      </x:c>
      <x:c r="L65" s="3" t="str">
        <x:v>2025-12-16</x:v>
      </x:c>
      <x:c r="M65" s="3" t="str">
        <x:v>Change in annualized number of severe VOCs (Vascular-occlusive Crisis) relative to baseline; Proportion of patients with successful neutrophil engraftment; Time to neutrophil engraftment; Time to platelet engraftment; Transplant-related mortality within 100 days after beam-101 treatment; Safety and tolerability assessments based on frequency, severity and seriousness of adverse events (AE's)</x:v>
      </x:c>
      <x:c r="N65" s="3" t="str">
        <x:v>적응증·시험명으로 선택; 등록 종료일은 결과 발표일 아님. 회사 최신 공지와 대조 필요.</x:v>
      </x:c>
      <x:c r="O65" s="3" t="str">
        <x:v>https://clinicaltrials.gov/study/NCT05456880</x:v>
      </x:c>
      <x:c r="P65" s="3" t="str">
        <x:v>2026-10-12 KST</x:v>
      </x:c>
    </x:row>
    <x:row r="66" ht="110" customHeight="1">
      <x:c r="A66" s="3" t="str">
        <x:v>P081</x:v>
      </x:c>
      <x:c r="B66" s="3" t="str">
        <x:v>사렙타</x:v>
      </x:c>
      <x:c r="C66" s="3" t="str">
        <x:v>SRP-1005</x:v>
      </x:c>
      <x:c r="D66" s="3" t="str">
        <x:v>NCT07536061</x:v>
      </x:c>
      <x:c r="E66" s="3" t="str">
        <x:v>A First-in-human Study of the Effects of SRP-1005 in Participants With Huntington's Disease</x:v>
      </x:c>
      <x:c r="F66" s="3" t="str">
        <x:v>PHASE1</x:v>
      </x:c>
      <x:c r="G66" s="3" t="str">
        <x:v>RECRUITING</x:v>
      </x:c>
      <x:c r="H66" s="3" t="str">
        <x:v>32 / ESTIMATED</x:v>
      </x:c>
      <x:c r="I66" s="3" t="str">
        <x:v>Sarepta Therapeutics, Inc.</x:v>
      </x:c>
      <x:c r="J66" s="3" t="str">
        <x:v>2027-11-30 (ESTIMATED)</x:v>
      </x:c>
      <x:c r="K66" s="3" t="str">
        <x:v>2027-11-30 (ESTIMATED)</x:v>
      </x:c>
      <x:c r="L66" s="3" t="str">
        <x:v>2026-09-04</x:v>
      </x:c>
      <x:c r="M66" s="3" t="str">
        <x:v>Number of Participants with a Treatment-emergent Adverse Event (TEAE), Serious Adverse Event (SAE), and Adverse Event of Special Interest (AESI)</x:v>
      </x:c>
      <x:c r="N66" s="3" t="str">
        <x:v>적응증·시험명으로 선택; 등록 종료일은 결과 발표일 아님. 회사 최신 공지와 대조 필요.</x:v>
      </x:c>
      <x:c r="O66" s="3" t="str">
        <x:v>https://clinicaltrials.gov/study/NCT07536061</x:v>
      </x:c>
      <x:c r="P66" s="3" t="str">
        <x:v>2026-10-12 KST</x:v>
      </x:c>
    </x:row>
    <x:row r="67" ht="110" customHeight="1">
      <x:c r="A67" s="3" t="str">
        <x:v>P083</x:v>
      </x:c>
      <x:c r="B67" s="3" t="str">
        <x:v>비어 바이오테크놀로지</x:v>
      </x:c>
      <x:c r="C67" s="3" t="str">
        <x:v>VIR-5500</x:v>
      </x:c>
      <x:c r="D67" s="3" t="str">
        <x:v>NCT05997615</x:v>
      </x:c>
      <x:c r="E67" s="3" t="str">
        <x:v>Safety, Pharmacokinetics, and Preliminary Efficacy of VIR-5500 (AMX-500) in Prostate Cancer</x:v>
      </x:c>
      <x:c r="F67" s="3" t="str">
        <x:v>PHASE1</x:v>
      </x:c>
      <x:c r="G67" s="3" t="str">
        <x:v>RECRUITING</x:v>
      </x:c>
      <x:c r="H67" s="3" t="str">
        <x:v>437 / ESTIMATED</x:v>
      </x:c>
      <x:c r="I67" s="3" t="str">
        <x:v>Astellas Pharma Global Development, Inc.</x:v>
      </x:c>
      <x:c r="J67" s="3" t="str">
        <x:v>2027-09-29 (ESTIMATED)</x:v>
      </x:c>
      <x:c r="K67" s="3" t="str">
        <x:v>2027-09-29 (ESTIMATED)</x:v>
      </x:c>
      <x:c r="L67" s="3" t="str">
        <x:v>2026-10-07</x:v>
      </x:c>
      <x:c r="M67" s="3" t="str">
        <x:v>All parts: Incidence of treatment emergent anti-drug antibodies (ADAs) to VIR-5500; Part 1 and 3a: Incidence of Dose Limiting Toxicities (DLTs); Part 2 and 4a: Prostate-Specific Antigen (PSA) response rate; Part 2 and 4a: Objective Response Rate (ORR); Part 1 and 3a: Number of participants with treatment-emergent Adverse Events (AEs)</x:v>
      </x:c>
      <x:c r="N67" s="3" t="str">
        <x:v>적응증·시험명으로 선택; 등록 종료일은 결과 발표일 아님. 회사 최신 공지와 대조 필요.</x:v>
      </x:c>
      <x:c r="O67" s="3" t="str">
        <x:v>https://clinicaltrials.gov/study/NCT05997615</x:v>
      </x:c>
      <x:c r="P67" s="3" t="str">
        <x:v>2026-10-12 KST</x:v>
      </x:c>
    </x:row>
    <x:row r="68" ht="110" customHeight="1">
      <x:c r="A68" s="3" t="str">
        <x:v>P085</x:v>
      </x:c>
      <x:c r="B68" s="3" t="str">
        <x:v>유나이티드 테라퓨틱스</x:v>
      </x:c>
      <x:c r="C68" s="3" t="str">
        <x:v>ralinepag</x:v>
      </x:c>
      <x:c r="D68" s="3" t="str">
        <x:v>NCT03626688</x:v>
      </x:c>
      <x:c r="E68" s="3" t="str">
        <x:v>A Study Evaluating the Efficacy and Safety of Ralinepag to Improve Treatment Outcomes in PAH Patients</x:v>
      </x:c>
      <x:c r="F68" s="3" t="str">
        <x:v>PHASE3</x:v>
      </x:c>
      <x:c r="G68" s="3" t="str">
        <x:v>COMPLETED</x:v>
      </x:c>
      <x:c r="H68" s="3" t="str">
        <x:v>687 / ACTUAL</x:v>
      </x:c>
      <x:c r="I68" s="3" t="str">
        <x:v>United Therapeutics</x:v>
      </x:c>
      <x:c r="J68" s="3" t="str">
        <x:v>2025-12-31 (ACTUAL)</x:v>
      </x:c>
      <x:c r="K68" s="3" t="str">
        <x:v>2025-12-31 (ACTUAL)</x:v>
      </x:c>
      <x:c r="L68" s="3" t="str">
        <x:v>2026-06-16</x:v>
      </x:c>
      <x:c r="M68" s="3" t="str">
        <x:v>Time from randomization to the first adjudicated protocol-defined clinical worsening event</x:v>
      </x:c>
      <x:c r="N68" s="3" t="str">
        <x:v>적응증·시험명으로 선택; 등록 종료일은 결과 발표일 아님. 회사 최신 공지와 대조 필요.</x:v>
      </x:c>
      <x:c r="O68" s="3" t="str">
        <x:v>https://clinicaltrials.gov/study/NCT03626688</x:v>
      </x:c>
      <x:c r="P68" s="3" t="str">
        <x:v>2026-10-12 KST</x:v>
      </x:c>
    </x:row>
    <x:row r="69" ht="110" customHeight="1">
      <x:c r="A69" s="3" t="str">
        <x:v>P086</x:v>
      </x:c>
      <x:c r="B69" s="3" t="str">
        <x:v>유나이티드 테라퓨틱스</x:v>
      </x:c>
      <x:c r="C69" s="3" t="str">
        <x:v>UKidney</x:v>
      </x:c>
      <x:c r="D69" s="3" t="str">
        <x:v>NCT06878560</x:v>
      </x:c>
      <x:c r="E69" s="3" t="str">
        <x:v>Study to Evaluate the Safety and Efficacy of the 10 GE Xenokidney in Patients With ESRD</x:v>
      </x:c>
      <x:c r="F69" s="3" t="str">
        <x:v>PHASE1/PHASE2</x:v>
      </x:c>
      <x:c r="G69" s="3" t="str">
        <x:v>RECRUITING</x:v>
      </x:c>
      <x:c r="H69" s="3" t="str">
        <x:v>50 / ESTIMATED</x:v>
      </x:c>
      <x:c r="I69" s="3" t="str">
        <x:v>United Therapeutics</x:v>
      </x:c>
      <x:c r="J69" s="3" t="str">
        <x:v>2028-10 (ESTIMATED)</x:v>
      </x:c>
      <x:c r="K69" s="3" t="str">
        <x:v>2075-10 (ESTIMATED)</x:v>
      </x:c>
      <x:c r="L69" s="3" t="str">
        <x:v>2026-03-27</x:v>
      </x:c>
      <x:c r="M69" s="3" t="str">
        <x:v>Survival Rate of Patients with ESRD Receiving the 10 GE Xenokidney at 24 Weeks Post Transplant; Survival Rate of the 10 GE Xenokidney at 24 Weeks Post Transplant; Survival Time of Participants Receiving the 10 GE Xenokidney; Survival Time of the 10 GE Xenokidney (Overall Survival); Survival Time of the 10 GE Xenokidney (Death-censored Survival); 10 GE Xenokidney Function Post Transplant (Endogenous GFR); 10 GE Xenokidney Function Post Transplant (Exogenous GFR); Quality of Life in Participants Receiving the 10 GE Xenokidney by EuroQol 5-Dimension 5-Level (EQ-5D-5L); Quality of Life in Participants Receiving the 10 GE Xenokidney by Standardized Outcomes in Nephrology Life Participant (SONG-LP); Quality of Life in Participants Receiving the 10 GE Xenokidney by Kidney Transplant Questionnaire (KTQ); Quality of Life in Participants Receiving the 10 GE Xenokidney by Patient Global Impression of Change (PGI-C); Incidence of Treatment-Emergent Adverse Events (Safety of the 10 GE Xenokidney); Incidence of Proteinuria; Incidence of Zoonotic Infection; Incidence of Opportunistic Infection</x:v>
      </x:c>
      <x:c r="N69" s="3" t="str">
        <x:v>적응증·시험명으로 선택; 등록 종료일은 결과 발표일 아님. 회사 최신 공지와 대조 필요.</x:v>
      </x:c>
      <x:c r="O69" s="3" t="str">
        <x:v>https://clinicaltrials.gov/study/NCT06878560</x:v>
      </x:c>
      <x:c r="P69" s="3" t="str">
        <x:v>2026-10-12 KST</x:v>
      </x:c>
    </x:row>
    <x:row r="70" ht="110" customHeight="1">
      <x:c r="A70" s="3" t="str">
        <x:v>P087</x:v>
      </x:c>
      <x:c r="B70" s="3" t="str">
        <x:v>셀트리온</x:v>
      </x:c>
      <x:c r="C70" s="3" t="str">
        <x:v>CT-P55</x:v>
      </x:c>
      <x:c r="D70" s="3" t="str">
        <x:v>NCT06630559</x:v>
      </x:c>
      <x:c r="E70" s="3" t="str">
        <x:v>A Study to Compare Efficacy and Safety of CT-P55 and Cosentyx in Patients With Moderate to Severe Psoriasis</x:v>
      </x:c>
      <x:c r="F70" s="3" t="str">
        <x:v>PHASE3</x:v>
      </x:c>
      <x:c r="G70" s="3" t="str">
        <x:v>ACTIVE_NOT_RECRUITING</x:v>
      </x:c>
      <x:c r="H70" s="3" t="str">
        <x:v>153 / ACTUAL</x:v>
      </x:c>
      <x:c r="I70" s="3" t="str">
        <x:v>Celltrion</x:v>
      </x:c>
      <x:c r="J70" s="3" t="str">
        <x:v>2026-02-18 (ACTUAL)</x:v>
      </x:c>
      <x:c r="K70" s="3" t="str">
        <x:v>2026-10 (ESTIMATED)</x:v>
      </x:c>
      <x:c r="L70" s="3" t="str">
        <x:v>2026-02-23</x:v>
      </x:c>
      <x:c r="M70" s="3" t="str">
        <x:v>Percent change from baseline in Psoriasis Area and Severity Index (PASI) score</x:v>
      </x:c>
      <x:c r="N70" s="3" t="str">
        <x:v>적응증·시험명으로 선택; 등록 종료일은 결과 발표일 아님. 회사 최신 공지와 대조 필요.</x:v>
      </x:c>
      <x:c r="O70" s="3" t="str">
        <x:v>https://clinicaltrials.gov/study/NCT06630559</x:v>
      </x:c>
      <x:c r="P70" s="3" t="str">
        <x:v>2026-10-12 KST</x:v>
      </x:c>
    </x:row>
    <x:row r="71" ht="110" customHeight="1">
      <x:c r="A71" s="3" t="str">
        <x:v>P090</x:v>
      </x:c>
      <x:c r="B71" s="3" t="str">
        <x:v>SK바이오팜</x:v>
      </x:c>
      <x:c r="C71" s="3" t="str">
        <x:v>cenobamate / XCOPRI</x:v>
      </x:c>
      <x:c r="D71" s="3" t="str">
        <x:v>NCT03678753</x:v>
      </x:c>
      <x:c r="E71" s="3" t="str">
        <x:v>Randomized, Double-Blind Study to Evaluate Efficacy and Safety of Cenobamate Adjunctive Therapy in PGTC Seizures</x:v>
      </x:c>
      <x:c r="F71" s="3" t="str">
        <x:v>PHASE3</x:v>
      </x:c>
      <x:c r="G71" s="3" t="str">
        <x:v>COMPLETED</x:v>
      </x:c>
      <x:c r="H71" s="3" t="str">
        <x:v>169 / ACTUAL</x:v>
      </x:c>
      <x:c r="I71" s="3" t="str">
        <x:v>SK Life Science, Inc.</x:v>
      </x:c>
      <x:c r="J71" s="3" t="str">
        <x:v>2025-05-26 (ACTUAL)</x:v>
      </x:c>
      <x:c r="K71" s="3" t="str">
        <x:v>2025-05-26 (ACTUAL)</x:v>
      </x:c>
      <x:c r="L71" s="3" t="str">
        <x:v>2026-07-02</x:v>
      </x:c>
      <x:c r="M71" s="3" t="str">
        <x:v>USA and Rest of World (RoW): Percent Change in PGTC Seizure Frequency Per 28 Days During the Double-blind Treatment Period Relative to Baseline.; Europe, South Africa, Australia, and New Zealand: 50% Responder Rate for PGTC Seizures During the Maintenance Phase Relative to Baseline.</x:v>
      </x:c>
      <x:c r="N71" s="3" t="str">
        <x:v>적응증·시험명으로 선택; 등록 종료일은 결과 발표일 아님. 회사 최신 공지와 대조 필요.</x:v>
      </x:c>
      <x:c r="O71" s="3" t="str">
        <x:v>https://clinicaltrials.gov/study/NCT03678753</x:v>
      </x:c>
      <x:c r="P71" s="3" t="str">
        <x:v>2026-10-12 KST</x:v>
      </x:c>
    </x:row>
    <x:row r="72" ht="110" customHeight="1">
      <x:c r="A72" s="3" t="str">
        <x:v>P090</x:v>
      </x:c>
      <x:c r="B72" s="3" t="str">
        <x:v>SK바이오팜</x:v>
      </x:c>
      <x:c r="C72" s="3" t="str">
        <x:v>cenobamate / XCOPRI</x:v>
      </x:c>
      <x:c r="D72" s="3" t="str">
        <x:v>NCT04557085</x:v>
      </x:c>
      <x:c r="E72" s="3" t="str">
        <x:v>Randomized, Double-blind Study to Evaluate Efficacy and Safety of Cenobamate Adjunctive Therapy in POS</x:v>
      </x:c>
      <x:c r="F72" s="3" t="str">
        <x:v>PHASE3</x:v>
      </x:c>
      <x:c r="G72" s="3" t="str">
        <x:v>COMPLETED</x:v>
      </x:c>
      <x:c r="H72" s="3" t="str">
        <x:v>519 / ACTUAL</x:v>
      </x:c>
      <x:c r="I72" s="3" t="str">
        <x:v>SK Life Science, Inc.</x:v>
      </x:c>
      <x:c r="J72" s="3" t="str">
        <x:v>2024-02-16 (ACTUAL)</x:v>
      </x:c>
      <x:c r="K72" s="3" t="str">
        <x:v>2025-03-21 (ACTUAL)</x:v>
      </x:c>
      <x:c r="L72" s="3" t="str">
        <x:v>2026-06-03</x:v>
      </x:c>
      <x:c r="M72" s="3" t="str">
        <x:v>Percent change from baseline in seizure frequency (seizure rate per 28-day interval) of all simple partial motor, complex partial, or secondarily generalized seizures during the Maintenance Phase.</x:v>
      </x:c>
      <x:c r="N72" s="3" t="str">
        <x:v>적응증·시험명으로 선택; 등록 종료일은 결과 발표일 아님. 회사 최신 공지와 대조 필요.</x:v>
      </x:c>
      <x:c r="O72" s="3" t="str">
        <x:v>https://clinicaltrials.gov/study/NCT04557085</x:v>
      </x:c>
      <x:c r="P72" s="3" t="str">
        <x:v>2026-10-12 KST</x:v>
      </x:c>
    </x:row>
    <x:row r="73" ht="110" customHeight="1">
      <x:c r="A73" s="3" t="str">
        <x:v>P092</x:v>
      </x:c>
      <x:c r="B73" s="3" t="str">
        <x:v>유한양행</x:v>
      </x:c>
      <x:c r="C73" s="3" t="str">
        <x:v>YH35324</x:v>
      </x:c>
      <x:c r="D73" s="3" t="str">
        <x:v>NCT05564221</x:v>
      </x:c>
      <x:c r="E73" s="3" t="str">
        <x:v>A Multiple Ascending Dose, Phase 1b Study of YH35324 in Atopic Healthy Subjects or Subjects With Allergic Diseases</x:v>
      </x:c>
      <x:c r="F73" s="3" t="str">
        <x:v>PHASE1</x:v>
      </x:c>
      <x:c r="G73" s="3" t="str">
        <x:v>COMPLETED</x:v>
      </x:c>
      <x:c r="H73" s="3" t="str">
        <x:v>46 / ACTUAL</x:v>
      </x:c>
      <x:c r="I73" s="3" t="str">
        <x:v>Yuhan Corporation</x:v>
      </x:c>
      <x:c r="J73" s="3" t="str">
        <x:v>2024-11-28 (ACTUAL)</x:v>
      </x:c>
      <x:c r="K73" s="3" t="str">
        <x:v>2024-11-28 (ACTUAL)</x:v>
      </x:c>
      <x:c r="L73" s="3" t="str">
        <x:v>2025-01-24</x:v>
      </x:c>
      <x:c r="M73" s="3" t="str">
        <x:v>Occurrence and severity of adverse events (AEs)</x:v>
      </x:c>
      <x:c r="N73" s="3" t="str">
        <x:v>적응증·시험명으로 선택; 등록 종료일은 결과 발표일 아님. 회사 최신 공지와 대조 필요.</x:v>
      </x:c>
      <x:c r="O73" s="3" t="str">
        <x:v>https://clinicaltrials.gov/study/NCT05564221</x:v>
      </x:c>
      <x:c r="P73" s="3" t="str">
        <x:v>2026-10-12 KST</x:v>
      </x:c>
    </x:row>
    <x:row r="74" ht="110" customHeight="1">
      <x:c r="A74" s="3" t="str">
        <x:v>P094</x:v>
      </x:c>
      <x:c r="B74" s="3" t="str">
        <x:v>한미약품</x:v>
      </x:c>
      <x:c r="C74" s="3" t="str">
        <x:v>HM15275</x:v>
      </x:c>
      <x:c r="D74" s="3" t="str">
        <x:v>NCT07205900</x:v>
      </x:c>
      <x:c r="E74" s="3" t="str">
        <x:v>Study to Evaluate HM15275 in Obese or Overweight Subjects Without Diabetes Mellitus</x:v>
      </x:c>
      <x:c r="F74" s="3" t="str">
        <x:v>PHASE2</x:v>
      </x:c>
      <x:c r="G74" s="3" t="str">
        <x:v>ACTIVE_NOT_RECRUITING</x:v>
      </x:c>
      <x:c r="H74" s="3" t="str">
        <x:v>267 / ACTUAL</x:v>
      </x:c>
      <x:c r="I74" s="3" t="str">
        <x:v>Hanmi Pharmaceutical Company Limited</x:v>
      </x:c>
      <x:c r="J74" s="3" t="str">
        <x:v>2027-01 (ESTIMATED)</x:v>
      </x:c>
      <x:c r="K74" s="3" t="str">
        <x:v>2027-01 (ESTIMATED)</x:v>
      </x:c>
      <x:c r="L74" s="3" t="str">
        <x:v>2026-04-08</x:v>
      </x:c>
      <x:c r="M74" s="3" t="str">
        <x:v>Percent Change in Body Weight.</x:v>
      </x:c>
      <x:c r="N74" s="3" t="str">
        <x:v>적응증·시험명으로 선택; 등록 종료일은 결과 발표일 아님. 회사 최신 공지와 대조 필요.</x:v>
      </x:c>
      <x:c r="O74" s="3" t="str">
        <x:v>https://clinicaltrials.gov/study/NCT07205900</x:v>
      </x:c>
      <x:c r="P74" s="3" t="str">
        <x:v>2026-10-12 KST</x:v>
      </x:c>
    </x:row>
    <x:row r="75" ht="110" customHeight="1">
      <x:c r="A75" s="3" t="str">
        <x:v>P094</x:v>
      </x:c>
      <x:c r="B75" s="3" t="str">
        <x:v>한미약품</x:v>
      </x:c>
      <x:c r="C75" s="3" t="str">
        <x:v>HM15275</x:v>
      </x:c>
      <x:c r="D75" s="3" t="str">
        <x:v>NCT07527650</x:v>
      </x:c>
      <x:c r="E75" s="3" t="str">
        <x:v>Study to Evaluate HM15275 in Subjects With Type 2 Diabetes Mellitus</x:v>
      </x:c>
      <x:c r="F75" s="3" t="str">
        <x:v>PHASE2</x:v>
      </x:c>
      <x:c r="G75" s="3" t="str">
        <x:v>RECRUITING</x:v>
      </x:c>
      <x:c r="H75" s="3" t="str">
        <x:v>180 / ESTIMATED</x:v>
      </x:c>
      <x:c r="I75" s="3" t="str">
        <x:v>Hanmi Pharmaceutical Company Limited</x:v>
      </x:c>
      <x:c r="J75" s="3" t="str">
        <x:v>2027-10 (ESTIMATED)</x:v>
      </x:c>
      <x:c r="K75" s="3" t="str">
        <x:v>2027-10 (ESTIMATED)</x:v>
      </x:c>
      <x:c r="L75" s="3" t="str">
        <x:v>2026-08-17</x:v>
      </x:c>
      <x:c r="M75" s="3" t="str">
        <x:v>Change in Glycated Hemoglobin (HbA1c)</x:v>
      </x:c>
      <x:c r="N75" s="3" t="str">
        <x:v>적응증·시험명으로 선택; 등록 종료일은 결과 발표일 아님. 회사 최신 공지와 대조 필요.</x:v>
      </x:c>
      <x:c r="O75" s="3" t="str">
        <x:v>https://clinicaltrials.gov/study/NCT07527650</x:v>
      </x:c>
      <x:c r="P75" s="3" t="str">
        <x:v>2026-10-12 KST</x:v>
      </x:c>
    </x:row>
    <x:row r="76" ht="110" customHeight="1">
      <x:c r="A76" s="3" t="str">
        <x:v>P098</x:v>
      </x:c>
      <x:c r="B76" s="3" t="str">
        <x:v>리가켐바이오</x:v>
      </x:c>
      <x:c r="C76" s="3" t="str">
        <x:v>LCB84</x:v>
      </x:c>
      <x:c r="D76" s="3" t="str">
        <x:v>NCT05941507</x:v>
      </x:c>
      <x:c r="E76" s="3" t="str">
        <x:v>A Study to Evaluate TROP2 ADC LCB84 Single Agent and in Combination With an Anti-PD-1 Ab in Advanced Solid Tumors</x:v>
      </x:c>
      <x:c r="F76" s="3" t="str">
        <x:v>PHASE1/PHASE2</x:v>
      </x:c>
      <x:c r="G76" s="3" t="str">
        <x:v>RECRUITING</x:v>
      </x:c>
      <x:c r="H76" s="3" t="str">
        <x:v>300 / ESTIMATED</x:v>
      </x:c>
      <x:c r="I76" s="3" t="str">
        <x:v>LigaChem Biosciences, Inc.</x:v>
      </x:c>
      <x:c r="J76" s="3" t="str">
        <x:v>2027-01 (ESTIMATED)</x:v>
      </x:c>
      <x:c r="K76" s="3" t="str">
        <x:v>2027-05 (ESTIMATED)</x:v>
      </x:c>
      <x:c r="L76" s="3" t="str">
        <x:v>2025-09-24</x:v>
      </x:c>
      <x:c r="M76" s="3" t="str">
        <x:v>Safety of LCB84 alone and LCB84 in combination with an anti-PD-1 Ab (Phase 1 and 2); Recommended Phase 2 Dose of LCB84 alone and LCB84 in combination with an anti-PD-1 Ab (Phase 1); Objective Response Rate (Phase 2); Clinical Benefit Rate (Phase 2); Duration of Response (Phase 2); Time to Progression (Phase 2); Progression Free Survival (Phase 2); Overall Survival (Phase 2)</x:v>
      </x:c>
      <x:c r="N76" s="3" t="str">
        <x:v>적응증·시험명으로 선택; 등록 종료일은 결과 발표일 아님. 회사 최신 공지와 대조 필요.</x:v>
      </x:c>
      <x:c r="O76" s="3" t="str">
        <x:v>https://clinicaltrials.gov/study/NCT05941507</x:v>
      </x:c>
      <x:c r="P76" s="3" t="str">
        <x:v>2026-10-12 KST</x:v>
      </x:c>
    </x:row>
    <x:row r="77" ht="110" customHeight="1">
      <x:c r="A77" s="3" t="str">
        <x:v>P099</x:v>
      </x:c>
      <x:c r="B77" s="3" t="str">
        <x:v>리가켐바이오</x:v>
      </x:c>
      <x:c r="C77" s="3" t="str">
        <x:v>LCB71 / CS5001</x:v>
      </x:c>
      <x:c r="D77" s="3" t="str">
        <x:v>NCT05279300</x:v>
      </x:c>
      <x:c r="E77" s="3" t="str">
        <x:v>A Study of CS5001 in Patients With Advanced Solid Tumors and Lymphomas</x:v>
      </x:c>
      <x:c r="F77" s="3" t="str">
        <x:v>PHASE1</x:v>
      </x:c>
      <x:c r="G77" s="3" t="str">
        <x:v>SUSPENDED</x:v>
      </x:c>
      <x:c r="H77" s="3" t="str">
        <x:v>480 / ESTIMATED</x:v>
      </x:c>
      <x:c r="I77" s="3" t="str">
        <x:v>CStone Pharmaceuticals</x:v>
      </x:c>
      <x:c r="J77" s="3" t="str">
        <x:v>2027-06-30 (ESTIMATED)</x:v>
      </x:c>
      <x:c r="K77" s="3" t="str">
        <x:v>2027-12-31 (ESTIMATED)</x:v>
      </x:c>
      <x:c r="L77" s="3" t="str">
        <x:v>2026-09-01</x:v>
      </x:c>
      <x:c r="M77" s="3" t="str">
        <x:v>Maximum Tolerated Dose (MTD) of CS5001 if any (for dose escalation part); Recommended Phase 2 Dose(RP2D) of CS5001 (for dose escalation part); Incident and severity of adverse events; Objective Response Rate (ORR) (for dose expansion)</x:v>
      </x:c>
      <x:c r="N77" s="3" t="str">
        <x:v>적응증·시험명으로 선택; 등록 종료일은 결과 발표일 아님. 회사 최신 공지와 대조 필요. 사유원문: The sponsor is temporarily pausing the trial to evaluate existing clinical data for long-term benefit-risk and optimize doses and dosing schedule.</x:v>
      </x:c>
      <x:c r="O77" s="3" t="str">
        <x:v>https://clinicaltrials.gov/study/NCT05279300</x:v>
      </x:c>
      <x:c r="P77" s="3" t="str">
        <x:v>2026-10-12 KST</x:v>
      </x:c>
    </x:row>
    <x:row r="78" ht="110" customHeight="1">
      <x:c r="A78" s="3" t="str">
        <x:v>P100</x:v>
      </x:c>
      <x:c r="B78" s="3" t="str">
        <x:v>ABL바이오</x:v>
      </x:c>
      <x:c r="C78" s="3" t="str">
        <x:v>givastomig / ABL111</x:v>
      </x:c>
      <x:c r="D78" s="3" t="str">
        <x:v>NCT07432295</x:v>
      </x:c>
      <x:c r="E78" s="3" t="str">
        <x:v>Givastomig Combined With Nivolumab and Chemotherapy in Adults With CLDN18.2 Positive Metastatic Gastric Cancer (GIVA-2)</x:v>
      </x:c>
      <x:c r="F78" s="3" t="str">
        <x:v>PHASE2</x:v>
      </x:c>
      <x:c r="G78" s="3" t="str">
        <x:v>RECRUITING</x:v>
      </x:c>
      <x:c r="H78" s="3" t="str">
        <x:v>180 / ESTIMATED</x:v>
      </x:c>
      <x:c r="I78" s="3" t="str">
        <x:v>I-Mab Biopharma US Limited</x:v>
      </x:c>
      <x:c r="J78" s="3" t="str">
        <x:v>2030-03 (ESTIMATED)</x:v>
      </x:c>
      <x:c r="K78" s="3" t="str">
        <x:v>2030-08 (ESTIMATED)</x:v>
      </x:c>
      <x:c r="L78" s="3" t="str">
        <x:v>2026-05-14</x:v>
      </x:c>
      <x:c r="M78" s="3" t="str">
        <x:v>Progression-Free Survival (PFS), BICR-assessed; Safety and Tolerability</x:v>
      </x:c>
      <x:c r="N78" s="3" t="str">
        <x:v>적응증·시험명으로 선택; 등록 종료일은 결과 발표일 아님. 회사 최신 공지와 대조 필요.</x:v>
      </x:c>
      <x:c r="O78" s="3" t="str">
        <x:v>https://clinicaltrials.gov/study/NCT07432295</x:v>
      </x:c>
      <x:c r="P78" s="3" t="str">
        <x:v>2026-10-12 KST</x:v>
      </x:c>
    </x:row>
    <x:row r="79" ht="110" customHeight="1">
      <x:c r="A79" s="3" t="str">
        <x:v>P100</x:v>
      </x:c>
      <x:c r="B79" s="3" t="str">
        <x:v>ABL바이오</x:v>
      </x:c>
      <x:c r="C79" s="3" t="str">
        <x:v>givastomig / ABL111</x:v>
      </x:c>
      <x:c r="D79" s="3" t="str">
        <x:v>NCT04900818</x:v>
      </x:c>
      <x:c r="E79" s="3" t="str">
        <x:v>Study of TJ033721 (Givastomig) in Subjects With Advanced or Metastatic Solid Tumors</x:v>
      </x:c>
      <x:c r="F79" s="3" t="str">
        <x:v>PHASE1</x:v>
      </x:c>
      <x:c r="G79" s="3" t="str">
        <x:v>RECRUITING</x:v>
      </x:c>
      <x:c r="H79" s="3" t="str">
        <x:v>330 / ESTIMATED</x:v>
      </x:c>
      <x:c r="I79" s="3" t="str">
        <x:v>I-Mab Biopharma US Limited</x:v>
      </x:c>
      <x:c r="J79" s="3" t="str">
        <x:v>2026-12 (ESTIMATED)</x:v>
      </x:c>
      <x:c r="K79" s="3" t="str">
        <x:v>2027-12 (ESTIMATED)</x:v>
      </x:c>
      <x:c r="L79" s="3" t="str">
        <x:v>2026-03-05</x:v>
      </x:c>
      <x:c r="M79" s="3" t="str">
        <x:v>Dose-limiting toxicities (DLTs); Incidence and severity of AEs; Maximum tolerated or administered dose (MTD, MAD)</x:v>
      </x:c>
      <x:c r="N79" s="3" t="str">
        <x:v>적응증·시험명으로 선택; 등록 종료일은 결과 발표일 아님. 회사 최신 공지와 대조 필요.</x:v>
      </x:c>
      <x:c r="O79" s="3" t="str">
        <x:v>https://clinicaltrials.gov/study/NCT04900818</x:v>
      </x:c>
      <x:c r="P79" s="3" t="str">
        <x:v>2026-10-12 KST</x:v>
      </x:c>
    </x:row>
    <x:row r="80" ht="110" customHeight="1">
      <x:c r="A80" s="3" t="str">
        <x:v>P102</x:v>
      </x:c>
      <x:c r="B80" s="3" t="str">
        <x:v>ABL바이오</x:v>
      </x:c>
      <x:c r="C80" s="3" t="str">
        <x:v>ABL301 / SAR446159</x:v>
      </x:c>
      <x:c r="D80" s="3" t="str">
        <x:v>NCT05756920</x:v>
      </x:c>
      <x:c r="E80" s="3" t="str">
        <x:v>This is a Study to Evaluate the Safety, Tolerability, PK and PD of IV Administered ABL301 in Healthy Adult Participants</x:v>
      </x:c>
      <x:c r="F80" s="3" t="str">
        <x:v>PHASE1</x:v>
      </x:c>
      <x:c r="G80" s="3" t="str">
        <x:v>COMPLETED</x:v>
      </x:c>
      <x:c r="H80" s="3" t="str">
        <x:v>91 / ACTUAL</x:v>
      </x:c>
      <x:c r="I80" s="3" t="str">
        <x:v>ABL Bio, Inc.</x:v>
      </x:c>
      <x:c r="J80" s="3" t="str">
        <x:v>2025-04-30 (ACTUAL)</x:v>
      </x:c>
      <x:c r="K80" s="3" t="str">
        <x:v>2025-04-30 (ACTUAL)</x:v>
      </x:c>
      <x:c r="L80" s="3" t="str">
        <x:v>2025-07-23</x:v>
      </x:c>
      <x:c r="M80" s="3" t="str">
        <x:v>Incidence of Treatment-Emergent Adverse Events</x:v>
      </x:c>
      <x:c r="N80" s="3" t="str">
        <x:v>적응증·시험명으로 선택; 등록 종료일은 결과 발표일 아님. 회사 최신 공지와 대조 필요.</x:v>
      </x:c>
      <x:c r="O80" s="3" t="str">
        <x:v>https://clinicaltrials.gov/study/NCT05756920</x:v>
      </x:c>
      <x:c r="P80" s="3" t="str">
        <x:v>2026-10-12 KST</x:v>
      </x:c>
    </x:row>
    <x:row r="81" ht="110" customHeight="1">
      <x:c r="A81" s="3" t="str">
        <x:v>P104</x:v>
      </x:c>
      <x:c r="B81" s="3" t="str">
        <x:v>디앤디파마텍</x:v>
      </x:c>
      <x:c r="C81" s="3" t="str">
        <x:v>zabopegdutide / DD01</x:v>
      </x:c>
      <x:c r="D81" s="3" t="str">
        <x:v>NCT06410924</x:v>
      </x:c>
      <x:c r="E81" s="3" t="str">
        <x:v>A Study to Evaluate DD01 in Overweight/Obese Subjects With MASLD/MASH</x:v>
      </x:c>
      <x:c r="F81" s="3" t="str">
        <x:v>PHASE2</x:v>
      </x:c>
      <x:c r="G81" s="3" t="str">
        <x:v>COMPLETED</x:v>
      </x:c>
      <x:c r="H81" s="3" t="str">
        <x:v>67 / ACTUAL</x:v>
      </x:c>
      <x:c r="I81" s="3" t="str">
        <x:v>Neuraly, Inc.</x:v>
      </x:c>
      <x:c r="J81" s="3" t="str">
        <x:v>2025-05-20 (ACTUAL)</x:v>
      </x:c>
      <x:c r="K81" s="3" t="str">
        <x:v>2026-04-21 (ACTUAL)</x:v>
      </x:c>
      <x:c r="L81" s="3" t="str">
        <x:v>2026-05-01</x:v>
      </x:c>
      <x:c r="M81" s="3" t="str">
        <x:v>Proportion of subjects who achieve at least 30% liver fat reduction measured by MRI-PDFF</x:v>
      </x:c>
      <x:c r="N81" s="3" t="str">
        <x:v>적응증·시험명으로 선택; 등록 종료일은 결과 발표일 아님. 회사 최신 공지와 대조 필요.</x:v>
      </x:c>
      <x:c r="O81" s="3" t="str">
        <x:v>https://clinicaltrials.gov/study/NCT06410924</x:v>
      </x:c>
      <x:c r="P81" s="3" t="str">
        <x:v>2026-10-12 KST</x:v>
      </x:c>
    </x:row>
    <x:row r="82" ht="110" customHeight="1">
      <x:c r="A82" s="3" t="str">
        <x:v>P105</x:v>
      </x:c>
      <x:c r="B82" s="3" t="str">
        <x:v>펩트론</x:v>
      </x:c>
      <x:c r="C82" s="3" t="str">
        <x:v>PT320</x:v>
      </x:c>
      <x:c r="D82" s="3" t="str">
        <x:v>NCT04269642</x:v>
      </x:c>
      <x:c r="E82" s="3" t="str">
        <x:v>SR-Exenatide (PT320) to Eveluate Efficacy and Safety in Patients With Early Parkinson's Disease</x:v>
      </x:c>
      <x:c r="F82" s="3" t="str">
        <x:v>PHASE2</x:v>
      </x:c>
      <x:c r="G82" s="3" t="str">
        <x:v>UNKNOWN</x:v>
      </x:c>
      <x:c r="H82" s="3" t="str">
        <x:v>99 / ESTIMATED</x:v>
      </x:c>
      <x:c r="I82" s="3" t="str">
        <x:v>Peptron, Inc.</x:v>
      </x:c>
      <x:c r="J82" s="3" t="str">
        <x:v>2021-09-29 (ESTIMATED)</x:v>
      </x:c>
      <x:c r="K82" s="3" t="str">
        <x:v>2021-12-31 (ESTIMATED)</x:v>
      </x:c>
      <x:c r="L82" s="3" t="str">
        <x:v>2021-04-12</x:v>
      </x:c>
      <x:c r="M82" s="3" t="str">
        <x:v>Change of MDS-UPDRS part 3 score</x:v>
      </x:c>
      <x:c r="N82" s="3" t="str">
        <x:v>적응증·시험명으로 선택; 등록 종료일은 결과 발표일 아님. 회사 최신 공지와 대조 필요.</x:v>
      </x:c>
      <x:c r="O82" s="3" t="str">
        <x:v>https://clinicaltrials.gov/study/NCT04269642</x:v>
      </x:c>
      <x:c r="P82" s="3" t="str">
        <x:v>2026-10-12 KST</x:v>
      </x:c>
    </x:row>
    <x:row r="83" ht="110" customHeight="1">
      <x:c r="A83" s="3" t="str">
        <x:v>P106</x:v>
      </x:c>
      <x:c r="B83" s="3" t="str">
        <x:v>GC녹십자</x:v>
      </x:c>
      <x:c r="C83" s="3" t="str">
        <x:v>GC1130A</x:v>
      </x:c>
      <x:c r="D83" s="3" t="str">
        <x:v>NCT06567769</x:v>
      </x:c>
      <x:c r="E83" s="3" t="str">
        <x:v>Phase 1 Study of GC1130A in Patients With Sanfilippo Syndrome Type A (MPS IIIA)</x:v>
      </x:c>
      <x:c r="F83" s="3" t="str">
        <x:v>PHASE1</x:v>
      </x:c>
      <x:c r="G83" s="3" t="str">
        <x:v>ACTIVE_NOT_RECRUITING</x:v>
      </x:c>
      <x:c r="H83" s="3" t="str">
        <x:v>9 / ESTIMATED</x:v>
      </x:c>
      <x:c r="I83" s="3" t="str">
        <x:v>GC Biopharma Corp</x:v>
      </x:c>
      <x:c r="J83" s="3" t="str">
        <x:v>2027-06 (ESTIMATED)</x:v>
      </x:c>
      <x:c r="K83" s="3" t="str">
        <x:v>2027-06 (ESTIMATED)</x:v>
      </x:c>
      <x:c r="L83" s="3" t="str">
        <x:v>2026-09-08</x:v>
      </x:c>
      <x:c r="M83" s="3" t="str">
        <x:v>Incidences and characteristics of adverse events</x:v>
      </x:c>
      <x:c r="N83" s="3" t="str">
        <x:v>적응증·시험명으로 선택; 등록 종료일은 결과 발표일 아님. 회사 최신 공지와 대조 필요.</x:v>
      </x:c>
      <x:c r="O83" s="3" t="str">
        <x:v>https://clinicaltrials.gov/study/NCT06567769</x:v>
      </x:c>
      <x:c r="P83" s="3" t="str">
        <x:v>2026-10-12 KST</x:v>
      </x:c>
    </x:row>
    <x:row r="84" ht="110" customHeight="1">
      <x:c r="A84" s="3" t="str">
        <x:v>P107</x:v>
      </x:c>
      <x:c r="B84" s="3" t="str">
        <x:v>GC녹십자</x:v>
      </x:c>
      <x:c r="C84" s="3" t="str">
        <x:v>GC5107 / ALYGLO</x:v>
      </x:c>
      <x:c r="D84" s="3" t="str">
        <x:v>NCT02783482</x:v>
      </x:c>
      <x:c r="E84" s="3" t="str">
        <x:v>Study of Immune Globulin Intravenous (Human) GC5107 in Subjects With Primary Humoral Immunodeficiency</x:v>
      </x:c>
      <x:c r="F84" s="3" t="str">
        <x:v>PHASE3</x:v>
      </x:c>
      <x:c r="G84" s="3" t="str">
        <x:v>COMPLETED</x:v>
      </x:c>
      <x:c r="H84" s="3" t="str">
        <x:v>49 / ACTUAL</x:v>
      </x:c>
      <x:c r="I84" s="3" t="str">
        <x:v>Green Cross Corporation</x:v>
      </x:c>
      <x:c r="J84" s="3" t="str">
        <x:v>2019-07 (ACTUAL)</x:v>
      </x:c>
      <x:c r="K84" s="3" t="str">
        <x:v>2019-07 (ACTUAL)</x:v>
      </x:c>
      <x:c r="L84" s="3" t="str">
        <x:v>2022-12-09</x:v>
      </x:c>
      <x:c r="M84" s="3" t="str">
        <x:v>The Incidence of Acute Serious Bacterial Infections (SBI); The Proportion of Infusions With Temporally Associated Adverse Events (TAAEs) That Occur Within 72 Hours Following an Infusion of Test Product</x:v>
      </x:c>
      <x:c r="N84" s="3" t="str">
        <x:v>적응증·시험명으로 선택; 등록 종료일은 결과 발표일 아님. 회사 최신 공지와 대조 필요.</x:v>
      </x:c>
      <x:c r="O84" s="3" t="str">
        <x:v>https://clinicaltrials.gov/study/NCT02783482</x:v>
      </x:c>
      <x:c r="P84" s="3" t="str">
        <x:v>2026-10-12 KST</x:v>
      </x:c>
    </x:row>
    <x:row r="85" ht="110" customHeight="1">
      <x:c r="A85" s="3" t="str">
        <x:v>P108</x:v>
      </x:c>
      <x:c r="B85" s="3" t="str">
        <x:v>동아에스티</x:v>
      </x:c>
      <x:c r="C85" s="3" t="str">
        <x:v>DA-1241</x:v>
      </x:c>
      <x:c r="D85" s="3" t="str">
        <x:v>NCT06054815</x:v>
      </x:c>
      <x:c r="E85" s="3" t="str">
        <x:v>Study to Evaluate the Efficacy and Safety of DA-1241 in Subjects With Presumed NASH</x:v>
      </x:c>
      <x:c r="F85" s="3" t="str">
        <x:v>PHASE2</x:v>
      </x:c>
      <x:c r="G85" s="3" t="str">
        <x:v>COMPLETED</x:v>
      </x:c>
      <x:c r="H85" s="3" t="str">
        <x:v>109 / ACTUAL</x:v>
      </x:c>
      <x:c r="I85" s="3" t="str">
        <x:v>NeuroBo Pharmaceuticals Inc.</x:v>
      </x:c>
      <x:c r="J85" s="3" t="str">
        <x:v>2024-10-24 (ACTUAL)</x:v>
      </x:c>
      <x:c r="K85" s="3" t="str">
        <x:v>2024-10-30 (ACTUAL)</x:v>
      </x:c>
      <x:c r="L85" s="3" t="str">
        <x:v>2024-11-14</x:v>
      </x:c>
      <x:c r="M85" s="3" t="str">
        <x:v>Change alanine transaminase (ALT) levels</x:v>
      </x:c>
      <x:c r="N85" s="3" t="str">
        <x:v>적응증·시험명으로 선택; 등록 종료일은 결과 발표일 아님. 회사 최신 공지와 대조 필요.</x:v>
      </x:c>
      <x:c r="O85" s="3" t="str">
        <x:v>https://clinicaltrials.gov/study/NCT06054815</x:v>
      </x:c>
      <x:c r="P85" s="3" t="str">
        <x:v>2026-10-12 KST</x:v>
      </x:c>
    </x:row>
    <x:row r="86" ht="110" customHeight="1">
      <x:c r="A86" s="3" t="str">
        <x:v>P109</x:v>
      </x:c>
      <x:c r="B86" s="3" t="str">
        <x:v>동아에스티</x:v>
      </x:c>
      <x:c r="C86" s="3" t="str">
        <x:v>DA-1726</x:v>
      </x:c>
      <x:c r="D86" s="3" t="str">
        <x:v>NCT06252220</x:v>
      </x:c>
      <x:c r="E86" s="3" t="str">
        <x:v>First in Human Study in Subjects With Obesity, But Otherwise Healthy</x:v>
      </x:c>
      <x:c r="F86" s="3" t="str">
        <x:v>PHASE1</x:v>
      </x:c>
      <x:c r="G86" s="3" t="str">
        <x:v>RECRUITING</x:v>
      </x:c>
      <x:c r="H86" s="3" t="str">
        <x:v>139 / ESTIMATED</x:v>
      </x:c>
      <x:c r="I86" s="3" t="str">
        <x:v>NeuroBo Pharmaceuticals Inc.</x:v>
      </x:c>
      <x:c r="J86" s="3" t="str">
        <x:v>2026-11-09 (ESTIMATED)</x:v>
      </x:c>
      <x:c r="K86" s="3" t="str">
        <x:v>2026-11-09 (ESTIMATED)</x:v>
      </x:c>
      <x:c r="L86" s="3" t="str">
        <x:v>2026-04-09</x:v>
      </x:c>
      <x:c r="M86" s="3" t="str">
        <x:v>Number of participants with treatment-related adverse events as assessed by CTCAE v4.0</x:v>
      </x:c>
      <x:c r="N86" s="3" t="str">
        <x:v>적응증·시험명으로 선택; 등록 종료일은 결과 발표일 아님. 회사 최신 공지와 대조 필요.</x:v>
      </x:c>
      <x:c r="O86" s="3" t="str">
        <x:v>https://clinicaltrials.gov/study/NCT06252220</x:v>
      </x:c>
      <x:c r="P86" s="3" t="str">
        <x:v>2026-10-12 KST</x:v>
      </x:c>
    </x:row>
    <x:row r="87" ht="110" customHeight="1">
      <x:c r="A87" s="3" t="str">
        <x:v>P111</x:v>
      </x:c>
      <x:c r="B87" s="3" t="str">
        <x:v>대웅제약</x:v>
      </x:c>
      <x:c r="C87" s="3" t="str">
        <x:v>bersiporocin / DWN12088</x:v>
      </x:c>
      <x:c r="D87" s="3" t="str">
        <x:v>NCT05389215</x:v>
      </x:c>
      <x:c r="E87" s="3" t="str">
        <x:v>Clinical Trial to Evaluate the Safety and Efficacy of DWN12088 in Patients With IPF</x:v>
      </x:c>
      <x:c r="F87" s="3" t="str">
        <x:v>PHASE2</x:v>
      </x:c>
      <x:c r="G87" s="3" t="str">
        <x:v>ACTIVE_NOT_RECRUITING</x:v>
      </x:c>
      <x:c r="H87" s="3" t="str">
        <x:v>102 / ESTIMATED</x:v>
      </x:c>
      <x:c r="I87" s="3" t="str">
        <x:v>Daewoong Pharmaceutical Co. LTD.</x:v>
      </x:c>
      <x:c r="J87" s="3" t="str">
        <x:v>2026-10-13 (ESTIMATED)</x:v>
      </x:c>
      <x:c r="K87" s="3" t="str">
        <x:v>2027-01-30 (ESTIMATED)</x:v>
      </x:c>
      <x:c r="L87" s="3" t="str">
        <x:v>2026-07-16</x:v>
      </x:c>
      <x:c r="M87" s="3" t="str">
        <x:v>Rate of decline of FVC; Incidents of treatment-emergent adverse events</x:v>
      </x:c>
      <x:c r="N87" s="3" t="str">
        <x:v>적응증·시험명으로 선택; 등록 종료일은 결과 발표일 아님. 회사 최신 공지와 대조 필요.</x:v>
      </x:c>
      <x:c r="O87" s="3" t="str">
        <x:v>https://clinicaltrials.gov/study/NCT05389215</x:v>
      </x:c>
      <x:c r="P87" s="3" t="str">
        <x:v>2026-10-12 KST</x:v>
      </x:c>
    </x:row>
    <x:row r="88" ht="110" customHeight="1">
      <x:c r="A88" s="3" t="str">
        <x:v>P113</x:v>
      </x:c>
      <x:c r="B88" s="3" t="str">
        <x:v>제넥신</x:v>
      </x:c>
      <x:c r="C88" s="3" t="str">
        <x:v>GX-188E</x:v>
      </x:c>
      <x:c r="D88" s="3" t="str">
        <x:v>NCT05286060</x:v>
      </x:c>
      <x:c r="E88" s="3" t="str">
        <x:v>Trial of the Combination of GX-188E Vaccination, GX-I7 and Pembrolizumab in Patients With Advanced, Resectable HPV Type 16 and/or 18 Positive Head and Neck Cancer</x:v>
      </x:c>
      <x:c r="F88" s="3" t="str">
        <x:v>PHASE2</x:v>
      </x:c>
      <x:c r="G88" s="3" t="str">
        <x:v>ACTIVE_NOT_RECRUITING</x:v>
      </x:c>
      <x:c r="H88" s="3" t="str">
        <x:v>56 / ESTIMATED</x:v>
      </x:c>
      <x:c r="I88" s="3" t="str">
        <x:v>Yonsei University</x:v>
      </x:c>
      <x:c r="J88" s="3" t="str">
        <x:v>2026-10 (ESTIMATED)</x:v>
      </x:c>
      <x:c r="K88" s="3" t="str">
        <x:v>2026-12 (ESTIMATED)</x:v>
      </x:c>
      <x:c r="L88" s="3" t="str">
        <x:v>2026-02-09</x:v>
      </x:c>
      <x:c r="M88" s="3" t="str">
        <x:v>Major pathologic response</x:v>
      </x:c>
      <x:c r="N88" s="3" t="str">
        <x:v>적응증·시험명으로 선택; 등록 종료일은 결과 발표일 아님. 회사 최신 공지와 대조 필요.</x:v>
      </x:c>
      <x:c r="O88" s="3" t="str">
        <x:v>https://clinicaltrials.gov/study/NCT05286060</x:v>
      </x:c>
      <x:c r="P88" s="3" t="str">
        <x:v>2026-10-12 KST</x:v>
      </x:c>
    </x:row>
    <x:row r="89" ht="110" customHeight="1">
      <x:c r="A89" s="3" t="str">
        <x:v>P114</x:v>
      </x:c>
      <x:c r="B89" s="3" t="str">
        <x:v>에스티팜</x:v>
      </x:c>
      <x:c r="C89" s="3" t="str">
        <x:v>pirmitegravir / STP0404</x:v>
      </x:c>
      <x:c r="D89" s="3" t="str">
        <x:v>NCT05869643</x:v>
      </x:c>
      <x:c r="E89" s="3" t="str">
        <x:v>A Clinical Trial of STP0404 in Adults With HIV-1 Infection</x:v>
      </x:c>
      <x:c r="F89" s="3" t="str">
        <x:v>PHASE2</x:v>
      </x:c>
      <x:c r="G89" s="3" t="str">
        <x:v>COMPLETED</x:v>
      </x:c>
      <x:c r="H89" s="3" t="str">
        <x:v>25 / ACTUAL</x:v>
      </x:c>
      <x:c r="I89" s="3" t="str">
        <x:v>ST Pharm Co., Ltd.</x:v>
      </x:c>
      <x:c r="J89" s="3" t="str">
        <x:v>2026-04-25 (ACTUAL)</x:v>
      </x:c>
      <x:c r="K89" s="3" t="str">
        <x:v>2026-05-06 (ACTUAL)</x:v>
      </x:c>
      <x:c r="L89" s="3" t="str">
        <x:v>2026-05-08</x:v>
      </x:c>
      <x:c r="M89" s="3" t="str">
        <x:v>HIV-1 RNA copies change in plasma; Total Number of Adverse Events (AEs) occurring through Day 11; Total Number of Serious Adverse Events (SAEs) occurring through Day 11; Mean area under the concentration-time curve from zero to 24 hours (AUC0-24h); Mean observed maximum concentration after administration (Cmax); Mean time to reach Cmax (Tmax); Mean observed concentration at 24 hours after administration (C24h); Mean area under the concentration-time curve to infinite time (AUCinf); Mean area under the concentration-time curve to time t (AUCt); Mean terminal half-life (t1/2); Mean apparent oral clearance (CL/F); Mean apparent volume of distribution (Vd/F)</x:v>
      </x:c>
      <x:c r="N89" s="3" t="str">
        <x:v>적응증·시험명으로 선택; 등록 종료일은 결과 발표일 아님. 회사 최신 공지와 대조 필요.</x:v>
      </x:c>
      <x:c r="O89" s="3" t="str">
        <x:v>https://clinicaltrials.gov/study/NCT05869643</x:v>
      </x:c>
      <x:c r="P89" s="3" t="str">
        <x:v>2026-10-12 KST</x:v>
      </x:c>
    </x:row>
    <x:row r="90" ht="110" customHeight="1">
      <x:c r="A90" s="3" t="str">
        <x:v>P116</x:v>
      </x:c>
      <x:c r="B90" s="3" t="str">
        <x:v>ARCT/TMO</x:v>
      </x:c>
      <x:c r="C90" s="3" t="str">
        <x:v>ARCT-032</x:v>
      </x:c>
      <x:c r="D90" s="3" t="str">
        <x:v>NCT06747858</x:v>
      </x:c>
      <x:c r="E90" s="3" t="str">
        <x:v>Safety, Tolerability and Efficacy Study of ARCT-032 in People With Cystic Fibrosis</x:v>
      </x:c>
      <x:c r="F90" s="3" t="str">
        <x:v>PHASE2</x:v>
      </x:c>
      <x:c r="G90" s="3" t="str">
        <x:v>RECRUITING</x:v>
      </x:c>
      <x:c r="H90" s="3" t="str">
        <x:v>33 / ESTIMATED</x:v>
      </x:c>
      <x:c r="I90" s="3" t="str">
        <x:v>Arcturus Therapeutics, Inc.</x:v>
      </x:c>
      <x:c r="J90" s="3" t="str">
        <x:v>2027-06 (ESTIMATED)</x:v>
      </x:c>
      <x:c r="K90" s="3" t="str">
        <x:v>2027-06 (ESTIMATED)</x:v>
      </x:c>
      <x:c r="L90" s="3" t="str">
        <x:v>2026-05-08</x:v>
      </x:c>
      <x:c r="M90" s="3" t="str">
        <x:v>Incidence, severity and dose relationship of adverse events</x:v>
      </x:c>
      <x:c r="N90" s="3" t="str">
        <x:v>적응증·시험명으로 선택; 등록 종료일은 결과 발표일 아님. 회사 최신 공지와 대조 필요.</x:v>
      </x:c>
      <x:c r="O90" s="3" t="str">
        <x:v>https://clinicaltrials.gov/study/NCT06747858</x:v>
      </x:c>
      <x:c r="P90" s="3" t="str">
        <x:v>2026-10-12 KST</x:v>
      </x:c>
    </x:row>
    <x:row r="91" ht="110" customHeight="1">
      <x:c r="A91" s="3" t="str">
        <x:v>P117</x:v>
      </x:c>
      <x:c r="B91" s="3" t="str">
        <x:v>FATE</x:v>
      </x:c>
      <x:c r="C91" s="3" t="str">
        <x:v>FT522</x:v>
      </x:c>
      <x:c r="D91" s="3" t="str">
        <x:v>NCT05950334</x:v>
      </x:c>
      <x:c r="E91" s="3" t="str">
        <x:v>FT522 With Rituximab in Relapsed/Refractory B-Cell Lymphoma (FT522-101)</x:v>
      </x:c>
      <x:c r="F91" s="3" t="str">
        <x:v>PHASE1</x:v>
      </x:c>
      <x:c r="G91" s="3" t="str">
        <x:v>COMPLETED</x:v>
      </x:c>
      <x:c r="H91" s="3" t="str">
        <x:v>20 / ACTUAL</x:v>
      </x:c>
      <x:c r="I91" s="3" t="str">
        <x:v>Fate Therapeutics</x:v>
      </x:c>
      <x:c r="J91" s="3" t="str">
        <x:v>2025-06-06 (ACTUAL)</x:v>
      </x:c>
      <x:c r="K91" s="3" t="str">
        <x:v>2025-06-30 (ACTUAL)</x:v>
      </x:c>
      <x:c r="L91" s="3" t="str">
        <x:v>2025-08-22</x:v>
      </x:c>
      <x:c r="M91" s="3" t="str">
        <x:v>Number of participants with dose limiting toxicities (DLTs); Severity of DLTs</x:v>
      </x:c>
      <x:c r="N91" s="3" t="str">
        <x:v>적응증·시험명으로 선택; 등록 종료일은 결과 발표일 아님. 회사 최신 공지와 대조 필요.</x:v>
      </x:c>
      <x:c r="O91" s="3" t="str">
        <x:v>https://clinicaltrials.gov/study/NCT05950334</x:v>
      </x:c>
      <x:c r="P91" s="3" t="str">
        <x:v>2026-10-12 KST</x:v>
      </x:c>
    </x:row>
    <x:row r="92" ht="110" customHeight="1">
      <x:c r="A92" s="3" t="str">
        <x:v>P119</x:v>
      </x:c>
      <x:c r="B92" s="3" t="str">
        <x:v>바이오엔테크</x:v>
      </x:c>
      <x:c r="C92" s="3" t="str">
        <x:v>gotistobart / BNT316</x:v>
      </x:c>
      <x:c r="D92" s="3" t="str">
        <x:v>NCT05671510</x:v>
      </x:c>
      <x:c r="E92" s="3" t="str">
        <x:v>ONC-392 Versus Docetaxel in Metastatic NSCLC That Progressed on PD-1/PD-L1 Inhibitors</x:v>
      </x:c>
      <x:c r="F92" s="3" t="str">
        <x:v>PHASE3</x:v>
      </x:c>
      <x:c r="G92" s="3" t="str">
        <x:v>ACTIVE_NOT_RECRUITING</x:v>
      </x:c>
      <x:c r="H92" s="3" t="str">
        <x:v>630 / ESTIMATED</x:v>
      </x:c>
      <x:c r="I92" s="3" t="str">
        <x:v>OncoC4, Inc.</x:v>
      </x:c>
      <x:c r="J92" s="3" t="str">
        <x:v>2027-08-31 (ESTIMATED)</x:v>
      </x:c>
      <x:c r="K92" s="3" t="str">
        <x:v>2028-08-31 (ESTIMATED)</x:v>
      </x:c>
      <x:c r="L92" s="3" t="str">
        <x:v>2026-08-13</x:v>
      </x:c>
      <x:c r="M92" s="3" t="str">
        <x:v>Overall Survival (OS)</x:v>
      </x:c>
      <x:c r="N92" s="3" t="str">
        <x:v>적응증·시험명으로 선택; 등록 종료일은 결과 발표일 아님. 회사 최신 공지와 대조 필요.</x:v>
      </x:c>
      <x:c r="O92" s="3" t="str">
        <x:v>https://clinicaltrials.gov/study/NCT05671510</x:v>
      </x:c>
      <x:c r="P92" s="3" t="str">
        <x:v>2026-10-12 KST</x:v>
      </x:c>
    </x:row>
    <x:row r="93" ht="110" customHeight="1">
      <x:c r="A93" s="3" t="str">
        <x:v>P120</x:v>
      </x:c>
      <x:c r="B93" s="3" t="str">
        <x:v>Immatics</x:v>
      </x:c>
      <x:c r="C93" s="3" t="str">
        <x:v>anzutresgene autoleucel / anzu-cel</x:v>
      </x:c>
      <x:c r="D93" s="3" t="str">
        <x:v>NCT06743126</x:v>
      </x:c>
      <x:c r="E93" s="3" t="str">
        <x:v>SUPRAME-ACTengine® IMA203 vs. Investigator's Choice of Treatment in Previously Treated, Unresectable or Metastatic Cutaneous Melanoma</x:v>
      </x:c>
      <x:c r="F93" s="3" t="str">
        <x:v>PHASE3</x:v>
      </x:c>
      <x:c r="G93" s="3" t="str">
        <x:v>RECRUITING</x:v>
      </x:c>
      <x:c r="H93" s="3" t="str">
        <x:v>360 / ESTIMATED</x:v>
      </x:c>
      <x:c r="I93" s="3" t="str">
        <x:v>Immatics US, Inc.</x:v>
      </x:c>
      <x:c r="J93" s="3" t="str">
        <x:v>2028-01 (ESTIMATED)</x:v>
      </x:c>
      <x:c r="K93" s="3" t="str">
        <x:v>2031-10 (ESTIMATED)</x:v>
      </x:c>
      <x:c r="L93" s="3" t="str">
        <x:v>2026-08-18</x:v>
      </x:c>
      <x:c r="M93" s="3" t="str">
        <x:v>Progression-free survival assessed by BICR</x:v>
      </x:c>
      <x:c r="N93" s="3" t="str">
        <x:v>적응증·시험명으로 선택; 등록 종료일은 결과 발표일 아님. 회사 최신 공지와 대조 필요.</x:v>
      </x:c>
      <x:c r="O93" s="3" t="str">
        <x:v>https://clinicaltrials.gov/study/NCT06743126</x:v>
      </x:c>
      <x:c r="P93" s="3" t="str">
        <x:v>2026-10-12 KST</x:v>
      </x:c>
    </x:row>
  </x:sheetData>
  <x:mergeCells>
    <x:mergeCell ref="A1:P1"/>
    <x:mergeCell ref="A2:H3"/>
  </x:mergeCells>
  <x:pageMargins left="0.7" right="0.7" top="0.75" bottom="0.75" header="0.3" footer="0.3"/>
  <x:tableParts count="1">
    <x:tablePart xmlns:r="http://schemas.openxmlformats.org/officeDocument/2006/relationships" r:id="R0aba6ab0f7114ff6"/>
  </x:tableParts>
</x:worksheet>
</file>

<file path=xl/worksheets/sheet10.xml><?xml version="1.0" encoding="utf-8"?>
<x:worksheet xmlns:x="http://schemas.openxmlformats.org/spreadsheetml/2006/main">
  <x:sheetPr>
    <x:tabColor rgb="FF17324D"/>
  </x:sheetPr>
  <x:sheetViews>
    <x:sheetView showGridLines="0" workbookViewId="0">
      <x:pane xSplit="3" ySplit="5" topLeftCell="D6" activePane="bottomRight" state="frozen"/>
    </x:sheetView>
  </x:sheetViews>
  <x:sheetFormatPr defaultRowHeight="15"/>
  <x:cols>
    <x:col min="1" max="1" width="12" hidden="0" customWidth="1"/>
    <x:col min="2" max="2" width="26" hidden="0" customWidth="1"/>
    <x:col min="3" max="3" width="12" hidden="0" customWidth="1"/>
    <x:col min="4" max="4" width="20" hidden="0" customWidth="1"/>
    <x:col min="5" max="5" width="25" hidden="0" customWidth="1"/>
    <x:col min="6" max="6" width="24" hidden="0" customWidth="1"/>
    <x:col min="7" max="7" width="26" hidden="0" customWidth="1"/>
    <x:col min="8" max="8" width="24" hidden="0" customWidth="1"/>
    <x:col min="9" max="9" width="27" hidden="0" customWidth="1"/>
    <x:col min="10" max="10" width="24" hidden="0" customWidth="1"/>
    <x:col min="11" max="11" width="27" hidden="0" customWidth="1"/>
    <x:col min="12" max="12" width="24" hidden="0" customWidth="1"/>
    <x:col min="13" max="13" width="80" hidden="0" customWidth="1"/>
    <x:col min="14" max="14" width="27" hidden="0" customWidth="1"/>
    <x:col min="15" max="15" width="60" hidden="0" customWidth="1"/>
    <x:col min="16" max="16" width="24" hidden="0" customWidth="1"/>
    <x:col min="17" max="17" width="30" hidden="0" customWidth="1"/>
    <x:col min="18" max="18" width="25" hidden="0" customWidth="1"/>
    <x:col min="19" max="19" width="25" hidden="0" customWidth="1"/>
    <x:col min="20" max="20" width="30" hidden="0" customWidth="1"/>
    <x:col min="21" max="21" width="24" hidden="0" customWidth="1"/>
    <x:col min="22" max="22" width="30" hidden="0" customWidth="1"/>
    <x:col min="23" max="23" width="25" hidden="0" customWidth="1"/>
    <x:col min="24" max="24" width="25" hidden="0" customWidth="1"/>
    <x:col min="25" max="25" width="110" hidden="0" customWidth="1"/>
    <x:col min="26" max="26" width="100" hidden="0" customWidth="1"/>
    <x:col min="27" max="27" width="28" hidden="0" customWidth="1"/>
    <x:col min="28" max="28" width="25" hidden="0" customWidth="1"/>
    <x:col min="29" max="29" width="100" hidden="0" customWidth="1"/>
    <x:col min="30" max="30" width="100" hidden="0" customWidth="1"/>
  </x:cols>
  <x:sheetData>
    <x:row r="1" ht="42" customHeight="1">
      <x:c r="A1" s="5" t="str">
        <x:v>SEC 재무 대조 | 현금·차입·연간 및 반기 영업현금흐름</x:v>
      </x:c>
      <x:c r="B1" s="5"/>
      <x:c r="C1" s="5"/>
      <x:c r="D1" s="5"/>
      <x:c r="E1" s="5"/>
      <x:c r="F1" s="5"/>
      <x:c r="G1" s="5"/>
      <x:c r="H1" s="5"/>
      <x:c r="I1" s="5"/>
      <x:c r="J1" s="5"/>
      <x:c r="K1" s="5"/>
      <x:c r="L1" s="5"/>
      <x:c r="M1" s="5"/>
      <x:c r="N1" s="5"/>
      <x:c r="O1" s="5"/>
      <x:c r="P1" s="5"/>
      <x:c r="Q1" s="5"/>
      <x:c r="R1" s="5"/>
      <x:c r="S1" s="5"/>
      <x:c r="T1" s="5"/>
      <x:c r="U1" s="5"/>
      <x:c r="V1" s="5"/>
      <x:c r="W1" s="5"/>
      <x:c r="X1" s="5"/>
      <x:c r="Y1" s="5"/>
      <x:c r="Z1" s="5"/>
      <x:c r="AA1" s="5"/>
      <x:c r="AB1" s="5"/>
      <x:c r="AC1" s="5"/>
      <x:c r="AD1" s="5"/>
    </x:row>
    <x:row r="2" ht="24" customHeight="1">
      <x:c r="A2" s="6" t="str">
        <x:v>통화·회계기간이 다릅니다. 현금만/투자증권포함 구분. 차입 태그 누락≠0. 연간 burn은 실제 연간 CFO 음수의 절댓값; 반기×2로 대체하지 않습니다. 한국 원공시 전수 수치 미검증.</x:v>
      </x:c>
      <x:c r="B2" s="6"/>
      <x:c r="C2" s="6"/>
      <x:c r="D2" s="6"/>
      <x:c r="E2" s="6"/>
      <x:c r="F2" s="6"/>
      <x:c r="G2" s="6"/>
      <x:c r="H2" s="6"/>
      <x:c r="I2" s="3"/>
      <x:c r="J2" s="3"/>
      <x:c r="K2" s="3"/>
      <x:c r="L2" s="3"/>
      <x:c r="M2" s="3"/>
      <x:c r="N2" s="3"/>
      <x:c r="O2" s="3"/>
      <x:c r="P2" s="3"/>
      <x:c r="Q2" s="3"/>
      <x:c r="R2" s="3"/>
      <x:c r="S2" s="3"/>
      <x:c r="T2" s="3"/>
      <x:c r="U2" s="3"/>
      <x:c r="V2" s="3"/>
      <x:c r="W2" s="3"/>
      <x:c r="X2" s="3"/>
      <x:c r="Y2" s="3"/>
      <x:c r="Z2" s="3"/>
      <x:c r="AA2" s="3"/>
      <x:c r="AB2" s="3"/>
      <x:c r="AC2" s="3"/>
      <x:c r="AD2" s="3"/>
    </x:row>
    <x:row r="3" ht="24" customHeight="1">
      <x:c r="A3" s="6"/>
      <x:c r="B3" s="6"/>
      <x:c r="C3" s="6"/>
      <x:c r="D3" s="6"/>
      <x:c r="E3" s="6"/>
      <x:c r="F3" s="6"/>
      <x:c r="G3" s="6"/>
      <x:c r="H3" s="6"/>
      <x:c r="I3" s="3"/>
      <x:c r="J3" s="3"/>
      <x:c r="K3" s="3"/>
      <x:c r="L3" s="3"/>
      <x:c r="M3" s="3"/>
      <x:c r="N3" s="3"/>
      <x:c r="O3" s="3"/>
      <x:c r="P3" s="3"/>
      <x:c r="Q3" s="3"/>
      <x:c r="R3" s="3"/>
      <x:c r="S3" s="3"/>
      <x:c r="T3" s="3"/>
      <x:c r="U3" s="3"/>
      <x:c r="V3" s="3"/>
      <x:c r="W3" s="3"/>
      <x:c r="X3" s="3"/>
      <x:c r="Y3" s="3"/>
      <x:c r="Z3" s="3"/>
      <x:c r="AA3" s="3"/>
      <x:c r="AB3" s="3"/>
      <x:c r="AC3" s="3"/>
      <x:c r="AD3" s="3"/>
    </x:row>
    <x:row r="4">
      <x:c r="A4" s="3"/>
      <x:c r="B4" s="3"/>
      <x:c r="C4" s="3"/>
      <x:c r="D4" s="3"/>
      <x:c r="E4" s="3"/>
      <x:c r="F4" s="3"/>
      <x:c r="G4" s="3"/>
      <x:c r="H4" s="3"/>
      <x:c r="I4" s="3"/>
      <x:c r="J4" s="3"/>
      <x:c r="K4" s="3"/>
      <x:c r="L4" s="3"/>
      <x:c r="M4" s="3"/>
      <x:c r="N4" s="3"/>
      <x:c r="O4" s="3"/>
      <x:c r="P4" s="3"/>
      <x:c r="Q4" s="3"/>
      <x:c r="R4" s="3"/>
      <x:c r="S4" s="3"/>
      <x:c r="T4" s="3"/>
      <x:c r="U4" s="3"/>
      <x:c r="V4" s="3"/>
      <x:c r="W4" s="3"/>
      <x:c r="X4" s="3"/>
      <x:c r="Y4" s="3"/>
      <x:c r="Z4" s="3"/>
      <x:c r="AA4" s="3"/>
      <x:c r="AB4" s="3"/>
      <x:c r="AC4" s="3"/>
      <x:c r="AD4" s="3"/>
    </x:row>
    <x:row r="5" ht="36" customHeight="1">
      <x:c r="A5" s="7" t="str">
        <x:v>지역</x:v>
      </x:c>
      <x:c r="B5" s="7" t="str">
        <x:v>기업</x:v>
      </x:c>
      <x:c r="C5" s="7" t="str">
        <x:v>티커</x:v>
      </x:c>
      <x:c r="D5" s="7" t="str">
        <x:v>현금만 통화</x:v>
      </x:c>
      <x:c r="E5" s="7" t="str">
        <x:v>현금만 금액</x:v>
      </x:c>
      <x:c r="F5" s="7" t="str">
        <x:v>현금일</x:v>
      </x:c>
      <x:c r="G5" s="7" t="str">
        <x:v>유동차입 금액</x:v>
      </x:c>
      <x:c r="H5" s="7" t="str">
        <x:v>유동차입일</x:v>
      </x:c>
      <x:c r="I5" s="7" t="str">
        <x:v>비유동차입 금액</x:v>
      </x:c>
      <x:c r="J5" s="7" t="str">
        <x:v>비유동차입일</x:v>
      </x:c>
      <x:c r="K5" s="7" t="str">
        <x:v>확인차입 합계</x:v>
      </x:c>
      <x:c r="L5" s="7" t="str">
        <x:v>합계일</x:v>
      </x:c>
      <x:c r="M5" s="7" t="str">
        <x:v>차입합산 태그</x:v>
      </x:c>
      <x:c r="N5" s="7" t="str">
        <x:v>장기차입 별도금액</x:v>
      </x:c>
      <x:c r="O5" s="7" t="str">
        <x:v>장기차입일·개념</x:v>
      </x:c>
      <x:c r="P5" s="7" t="str">
        <x:v>연간CFO 통화</x:v>
      </x:c>
      <x:c r="Q5" s="7" t="str">
        <x:v>연간CFO 금액</x:v>
      </x:c>
      <x:c r="R5" s="7" t="str">
        <x:v>연간CFO 시작</x:v>
      </x:c>
      <x:c r="S5" s="7" t="str">
        <x:v>연간CFO 종료</x:v>
      </x:c>
      <x:c r="T5" s="7" t="str">
        <x:v>실제 연간cash burn</x:v>
      </x:c>
      <x:c r="U5" s="7" t="str">
        <x:v>반기CFO 통화</x:v>
      </x:c>
      <x:c r="V5" s="7" t="str">
        <x:v>반기CFO 금액</x:v>
      </x:c>
      <x:c r="W5" s="7" t="str">
        <x:v>반기 시작</x:v>
      </x:c>
      <x:c r="X5" s="7" t="str">
        <x:v>반기 종료</x:v>
      </x:c>
      <x:c r="Y5" s="7" t="str">
        <x:v>재무 해석</x:v>
      </x:c>
      <x:c r="Z5" s="7" t="str">
        <x:v>한계</x:v>
      </x:c>
      <x:c r="AA5" s="7" t="str">
        <x:v>확인일</x:v>
      </x:c>
      <x:c r="AB5" s="7" t="str">
        <x:v>출처 ID</x:v>
      </x:c>
      <x:c r="AC5" s="7" t="str">
        <x:v>SEC 원자료 URL</x:v>
      </x:c>
      <x:c r="AD5" s="7" t="str">
        <x:v>공시 문서 인덱스</x:v>
      </x:c>
    </x:row>
    <x:row r="6" ht="120" customHeight="1">
      <x:c r="A6" s="3" t="str">
        <x:v>미국</x:v>
      </x:c>
      <x:c r="B6" s="3" t="str">
        <x:v>일라이 릴리</x:v>
      </x:c>
      <x:c r="C6" s="3" t="str">
        <x:v>LLY</x:v>
      </x:c>
      <x:c r="D6" s="3" t="str">
        <x:v>USD</x:v>
      </x:c>
      <x:c r="E6" s="19" t="n">
        <x:v>8950000000</x:v>
      </x:c>
      <x:c r="F6" s="3" t="str">
        <x:v>2026-06-30</x:v>
      </x:c>
      <x:c r="G6" s="19" t="n">
        <x:v>7050000000</x:v>
      </x:c>
      <x:c r="H6" s="3" t="str">
        <x:v>2026-06-30</x:v>
      </x:c>
      <x:c r="I6" s="19" t="n">
        <x:v>47858000000</x:v>
      </x:c>
      <x:c r="J6" s="3" t="str">
        <x:v>2026-06-30</x:v>
      </x:c>
      <x:c r="K6" s="19" t="n">
        <x:v>54908000000</x:v>
      </x:c>
      <x:c r="L6" s="3" t="str">
        <x:v>2026-06-30</x:v>
      </x:c>
      <x:c r="M6" s="3" t="str">
        <x:v>DebtCurrent + LongTermDebtNoncurrent</x:v>
      </x:c>
      <x:c r="N6" s="19"/>
      <x:c r="O6" s="3"/>
      <x:c r="P6" s="3" t="str">
        <x:v>USD</x:v>
      </x:c>
      <x:c r="Q6" s="19" t="n">
        <x:v>16813000000</x:v>
      </x:c>
      <x:c r="R6" s="3" t="str">
        <x:v>2025-01-01</x:v>
      </x:c>
      <x:c r="S6" s="3" t="str">
        <x:v>2025-12-31</x:v>
      </x:c>
      <x:c r="T6" s="19" t="n">
        <x:v>0</x:v>
      </x:c>
      <x:c r="U6" s="3" t="str">
        <x:v>USD</x:v>
      </x:c>
      <x:c r="V6" s="19" t="n">
        <x:v>16023000000</x:v>
      </x:c>
      <x:c r="W6" s="3" t="str">
        <x:v>2026-01-01</x:v>
      </x:c>
      <x:c r="X6" s="3" t="str">
        <x:v>2026-06-30</x:v>
      </x:c>
      <x:c r="Y6" s="3" t="str">
        <x:v>cash equivalents만 USD 8.95bn (–2026-06-30); 투자증권 별도; 확인 차입합계 USD 54.91bn / 자체 현금창출력 우수; 생산투자·약가 압력 / 연간CFO USD 16.81bn (2025-01-01–2025-12-31); 반기CFO USD 16.02bn (2026-01-01–2026-06-30)</x:v>
      </x:c>
      <x:c r="Z6"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6" s="3" t="str">
        <x:v>2026-10-12 KST</x:v>
      </x:c>
      <x:c r="AB6" s="3" t="str">
        <x:v>S250</x:v>
      </x:c>
      <x:c r="AC6" s="3" t="str">
        <x:v>https://data.sec.gov/api/xbrl/companyfacts/CIK0000059478.json</x:v>
      </x:c>
      <x:c r="AD6" s="3" t="str">
        <x:v>https://www.sec.gov/Archives/edgar/data/59478/000005947826000013/0000059478-26-000013-index.html
https://www.sec.gov/Archives/edgar/data/59478/000005947826000081/0000059478-26-000081-index.html</x:v>
      </x:c>
    </x:row>
    <x:row r="7" ht="120" customHeight="1">
      <x:c r="A7" s="3" t="str">
        <x:v>미국</x:v>
      </x:c>
      <x:c r="B7" s="3" t="str">
        <x:v>노보 노디스크</x:v>
      </x:c>
      <x:c r="C7" s="3" t="str">
        <x:v>NVO</x:v>
      </x:c>
      <x:c r="D7" s="3" t="str">
        <x:v>DKK</x:v>
      </x:c>
      <x:c r="E7" s="19" t="n">
        <x:v>26464000000</x:v>
      </x:c>
      <x:c r="F7" s="3" t="str">
        <x:v>2025-12-31</x:v>
      </x:c>
      <x:c r="G7" s="19"/>
      <x:c r="H7" s="3"/>
      <x:c r="I7" s="19"/>
      <x:c r="J7" s="3"/>
      <x:c r="K7" s="19"/>
      <x:c r="L7" s="3"/>
      <x:c r="M7" s="3"/>
      <x:c r="N7" s="19"/>
      <x:c r="O7" s="3"/>
      <x:c r="P7" s="3" t="str">
        <x:v>DKK</x:v>
      </x:c>
      <x:c r="Q7" s="19" t="n">
        <x:v>119102000000</x:v>
      </x:c>
      <x:c r="R7" s="3" t="str">
        <x:v>2025-01-01</x:v>
      </x:c>
      <x:c r="S7" s="3" t="str">
        <x:v>2025-12-31</x:v>
      </x:c>
      <x:c r="T7" s="19" t="n">
        <x:v>0</x:v>
      </x:c>
      <x:c r="U7" s="3"/>
      <x:c r="V7" s="19"/>
      <x:c r="W7" s="3"/>
      <x:c r="X7" s="3"/>
      <x:c r="Y7" s="3" t="str">
        <x:v>cash equivalents만 DKK 26.46bn (–2025-12-31); 투자증권 별도 / 상업제품 보유; 증설·경쟁으로 수익성 압박 / 연간CFO DKK 119.10bn (2025-01-01–2025-12-31)</x:v>
      </x:c>
      <x:c r="Z7"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7" s="3" t="str">
        <x:v>2026-10-12 KST</x:v>
      </x:c>
      <x:c r="AB7" s="3" t="str">
        <x:v>S257</x:v>
      </x:c>
      <x:c r="AC7" s="3" t="str">
        <x:v>https://data.sec.gov/api/xbrl/companyfacts/CIK0000353278.json</x:v>
      </x:c>
      <x:c r="AD7" s="3" t="str">
        <x:v>https://www.sec.gov/Archives/edgar/data/353278/000035327826000012/0000353278-26-000012-index.html</x:v>
      </x:c>
    </x:row>
    <x:row r="8" ht="120" customHeight="1">
      <x:c r="A8" s="3" t="str">
        <x:v>미국</x:v>
      </x:c>
      <x:c r="B8" s="3" t="str">
        <x:v>머크</x:v>
      </x:c>
      <x:c r="C8" s="3" t="str">
        <x:v>MRK</x:v>
      </x:c>
      <x:c r="D8" s="3" t="str">
        <x:v>USD</x:v>
      </x:c>
      <x:c r="E8" s="19" t="n">
        <x:v>6849000000</x:v>
      </x:c>
      <x:c r="F8" s="3" t="str">
        <x:v>2026-06-30</x:v>
      </x:c>
      <x:c r="G8" s="19" t="n">
        <x:v>2825000000</x:v>
      </x:c>
      <x:c r="H8" s="3" t="str">
        <x:v>2026-06-30</x:v>
      </x:c>
      <x:c r="I8" s="19" t="n">
        <x:v>51081000000</x:v>
      </x:c>
      <x:c r="J8" s="3" t="str">
        <x:v>2026-06-30</x:v>
      </x:c>
      <x:c r="K8" s="19" t="n">
        <x:v>53906000000</x:v>
      </x:c>
      <x:c r="L8" s="3" t="str">
        <x:v>2026-06-30</x:v>
      </x:c>
      <x:c r="M8" s="3" t="str">
        <x:v>DebtCurrent + LongTermDebtNoncurrent</x:v>
      </x:c>
      <x:c r="N8" s="19"/>
      <x:c r="O8" s="3"/>
      <x:c r="P8" s="3" t="str">
        <x:v>USD</x:v>
      </x:c>
      <x:c r="Q8" s="19" t="n">
        <x:v>16472000000</x:v>
      </x:c>
      <x:c r="R8" s="3" t="str">
        <x:v>2025-01-01</x:v>
      </x:c>
      <x:c r="S8" s="3" t="str">
        <x:v>2025-12-31</x:v>
      </x:c>
      <x:c r="T8" s="19" t="n">
        <x:v>0</x:v>
      </x:c>
      <x:c r="U8" s="3" t="str">
        <x:v>USD</x:v>
      </x:c>
      <x:c r="V8" s="19" t="n">
        <x:v>9288000000</x:v>
      </x:c>
      <x:c r="W8" s="3" t="str">
        <x:v>2026-01-01</x:v>
      </x:c>
      <x:c r="X8" s="3" t="str">
        <x:v>2026-06-30</x:v>
      </x:c>
      <x:c r="Y8" s="3" t="str">
        <x:v>cash equivalents만 USD 6.85bn (–2026-06-30); 투자증권 별도; 확인 차입합계 USD 53.91bn / 제품 현금 창출; 인수·개발비 부담 / 연간CFO USD 16.47bn (2025-01-01–2025-12-31); 반기CFO USD 9.29bn (2026-01-01–2026-06-30)</x:v>
      </x:c>
      <x:c r="Z8"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8" s="3" t="str">
        <x:v>2026-10-12 KST</x:v>
      </x:c>
      <x:c r="AB8" s="3" t="str">
        <x:v>S253</x:v>
      </x:c>
      <x:c r="AC8" s="3" t="str">
        <x:v>https://data.sec.gov/api/xbrl/companyfacts/CIK0000310158.json</x:v>
      </x:c>
      <x:c r="AD8" s="3" t="str">
        <x:v>https://www.sec.gov/Archives/edgar/data/310158/000031015826000063/0000310158-26-000063-index.html
https://www.sec.gov/Archives/edgar/data/310158/000031015826000212/0000310158-26-000212-index.html</x:v>
      </x:c>
    </x:row>
    <x:row r="9" ht="120" customHeight="1">
      <x:c r="A9" s="3" t="str">
        <x:v>미국</x:v>
      </x:c>
      <x:c r="B9" s="3" t="str">
        <x:v>브리스톨마이어스스큅</x:v>
      </x:c>
      <x:c r="C9" s="3" t="str">
        <x:v>BMY</x:v>
      </x:c>
      <x:c r="D9" s="3" t="str">
        <x:v>USD</x:v>
      </x:c>
      <x:c r="E9" s="19" t="n">
        <x:v>8722000000</x:v>
      </x:c>
      <x:c r="F9" s="3" t="str">
        <x:v>2026-06-30</x:v>
      </x:c>
      <x:c r="G9" s="19" t="n">
        <x:v>1027000000</x:v>
      </x:c>
      <x:c r="H9" s="3" t="str">
        <x:v>2026-06-30</x:v>
      </x:c>
      <x:c r="I9" s="19" t="n">
        <x:v>42093000000</x:v>
      </x:c>
      <x:c r="J9" s="3" t="str">
        <x:v>2026-06-30</x:v>
      </x:c>
      <x:c r="K9" s="19" t="n">
        <x:v>43120000000</x:v>
      </x:c>
      <x:c r="L9" s="3" t="str">
        <x:v>2026-06-30</x:v>
      </x:c>
      <x:c r="M9" s="3" t="str">
        <x:v>DebtCurrent + LongTermDebtNoncurrent</x:v>
      </x:c>
      <x:c r="N9" s="19" t="n">
        <x:v>42861000000</x:v>
      </x:c>
      <x:c r="O9" s="3" t="str">
        <x:v>2026-06-30 / LongTermDebt</x:v>
      </x:c>
      <x:c r="P9" s="3" t="str">
        <x:v>USD</x:v>
      </x:c>
      <x:c r="Q9" s="19" t="n">
        <x:v>14156000000</x:v>
      </x:c>
      <x:c r="R9" s="3" t="str">
        <x:v>2025-01-01</x:v>
      </x:c>
      <x:c r="S9" s="3" t="str">
        <x:v>2025-12-31</x:v>
      </x:c>
      <x:c r="T9" s="19" t="n">
        <x:v>0</x:v>
      </x:c>
      <x:c r="U9" s="3" t="str">
        <x:v>USD</x:v>
      </x:c>
      <x:c r="V9" s="19" t="n">
        <x:v>4497000000</x:v>
      </x:c>
      <x:c r="W9" s="3" t="str">
        <x:v>2026-01-01</x:v>
      </x:c>
      <x:c r="X9" s="3" t="str">
        <x:v>2026-06-30</x:v>
      </x:c>
      <x:c r="Y9" s="3" t="str">
        <x:v>cash equivalents만 USD 8.72bn (–2026-06-30); 투자증권 별도; 확인 차입합계 USD 43.12bn / 인수 부채·특허절벽이 할인 요인 / 연간CFO USD 14.16bn (2025-01-01–2025-12-31); 반기CFO USD 4.50bn (2026-01-01–2026-06-30)</x:v>
      </x:c>
      <x:c r="Z9"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9" s="3" t="str">
        <x:v>2026-10-12 KST</x:v>
      </x:c>
      <x:c r="AB9" s="3" t="str">
        <x:v>S260</x:v>
      </x:c>
      <x:c r="AC9" s="3" t="str">
        <x:v>https://data.sec.gov/api/xbrl/companyfacts/CIK0000014272.json</x:v>
      </x:c>
      <x:c r="AD9" s="3" t="str">
        <x:v>https://www.sec.gov/Archives/edgar/data/14272/000001427226000004/0000014272-26-000004-index.html
https://www.sec.gov/Archives/edgar/data/14272/000001427226000020/0000014272-26-000020-index.html</x:v>
      </x:c>
    </x:row>
    <x:row r="10" ht="120" customHeight="1">
      <x:c r="A10" s="3" t="str">
        <x:v>미국</x:v>
      </x:c>
      <x:c r="B10" s="3" t="str">
        <x:v>화이자</x:v>
      </x:c>
      <x:c r="C10" s="3" t="str">
        <x:v>PFE</x:v>
      </x:c>
      <x:c r="D10" s="3" t="str">
        <x:v>USD</x:v>
      </x:c>
      <x:c r="E10" s="19" t="n">
        <x:v>976000000</x:v>
      </x:c>
      <x:c r="F10" s="3" t="str">
        <x:v>2026-06-28</x:v>
      </x:c>
      <x:c r="G10" s="19" t="n">
        <x:v>2699000000</x:v>
      </x:c>
      <x:c r="H10" s="3" t="str">
        <x:v>2026-06-28</x:v>
      </x:c>
      <x:c r="I10" s="19" t="n">
        <x:v>60495000000</x:v>
      </x:c>
      <x:c r="J10" s="3" t="str">
        <x:v>2026-06-28</x:v>
      </x:c>
      <x:c r="K10" s="19" t="n">
        <x:v>63194000000</x:v>
      </x:c>
      <x:c r="L10" s="3" t="str">
        <x:v>2026-06-28</x:v>
      </x:c>
      <x:c r="M10" s="3" t="str">
        <x:v>DebtCurrent + LongTermDebtNoncurrent</x:v>
      </x:c>
      <x:c r="N10" s="19"/>
      <x:c r="O10" s="3"/>
      <x:c r="P10" s="3" t="str">
        <x:v>USD</x:v>
      </x:c>
      <x:c r="Q10" s="19" t="n">
        <x:v>11704000000</x:v>
      </x:c>
      <x:c r="R10" s="3" t="str">
        <x:v>2025-01-01</x:v>
      </x:c>
      <x:c r="S10" s="3" t="str">
        <x:v>2025-12-31</x:v>
      </x:c>
      <x:c r="T10" s="19" t="n">
        <x:v>0</x:v>
      </x:c>
      <x:c r="U10" s="3" t="str">
        <x:v>USD</x:v>
      </x:c>
      <x:c r="V10" s="19" t="n">
        <x:v>3450000000</x:v>
      </x:c>
      <x:c r="W10" s="3" t="str">
        <x:v>2026-01-01</x:v>
      </x:c>
      <x:c r="X10" s="3" t="str">
        <x:v>2026-06-28</x:v>
      </x:c>
      <x:c r="Y10" s="3" t="str">
        <x:v>cash equivalents만 USD 0.98bn (–2026-06-28); 투자증권 별도; 확인 차입합계 USD 63.19bn / 인수 부채·배당·개발비와 현금흐름의 균형 필요 / 연간CFO USD 11.70bn (2025-01-01–2025-12-31); 반기CFO USD 3.45bn (2026-01-01–2026-06-28)</x:v>
      </x:c>
      <x:c r="Z10"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0" s="3" t="str">
        <x:v>2026-10-12 KST</x:v>
      </x:c>
      <x:c r="AB10" s="3" t="str">
        <x:v>S258</x:v>
      </x:c>
      <x:c r="AC10" s="3" t="str">
        <x:v>https://data.sec.gov/api/xbrl/companyfacts/CIK0000078003.json</x:v>
      </x:c>
      <x:c r="AD10" s="3" t="str">
        <x:v>https://www.sec.gov/Archives/edgar/data/78003/000007800326000026/0000078003-26-000026-index.html
https://www.sec.gov/Archives/edgar/data/78003/000007800326000095/0000078003-26-000095-index.html</x:v>
      </x:c>
    </x:row>
    <x:row r="11" ht="120" customHeight="1">
      <x:c r="A11" s="3" t="str">
        <x:v>미국</x:v>
      </x:c>
      <x:c r="B11" s="3" t="str">
        <x:v>존슨앤드존슨</x:v>
      </x:c>
      <x:c r="C11" s="3" t="str">
        <x:v>JNJ</x:v>
      </x:c>
      <x:c r="D11" s="3" t="str">
        <x:v>USD</x:v>
      </x:c>
      <x:c r="E11" s="19" t="n">
        <x:v>20422000000</x:v>
      </x:c>
      <x:c r="F11" s="3" t="str">
        <x:v>2026-06-28</x:v>
      </x:c>
      <x:c r="G11" s="19" t="n">
        <x:v>11692000000</x:v>
      </x:c>
      <x:c r="H11" s="3" t="str">
        <x:v>2026-06-28</x:v>
      </x:c>
      <x:c r="I11" s="19" t="n">
        <x:v>37344000000</x:v>
      </x:c>
      <x:c r="J11" s="3" t="str">
        <x:v>2026-06-28</x:v>
      </x:c>
      <x:c r="K11" s="19" t="n">
        <x:v>49036000000</x:v>
      </x:c>
      <x:c r="L11" s="3" t="str">
        <x:v>2026-06-28</x:v>
      </x:c>
      <x:c r="M11" s="3" t="str">
        <x:v>ShortTermBorrowings + LongTermDebtNoncurrent</x:v>
      </x:c>
      <x:c r="N11" s="19" t="n">
        <x:v>41438000000</x:v>
      </x:c>
      <x:c r="O11" s="3" t="str">
        <x:v>2025-12-28 / LongTermDebt</x:v>
      </x:c>
      <x:c r="P11" s="3" t="str">
        <x:v>USD</x:v>
      </x:c>
      <x:c r="Q11" s="19" t="n">
        <x:v>24530000000</x:v>
      </x:c>
      <x:c r="R11" s="3" t="str">
        <x:v>2024-12-30</x:v>
      </x:c>
      <x:c r="S11" s="3" t="str">
        <x:v>2025-12-28</x:v>
      </x:c>
      <x:c r="T11" s="19" t="n">
        <x:v>0</x:v>
      </x:c>
      <x:c r="U11" s="3" t="str">
        <x:v>USD</x:v>
      </x:c>
      <x:c r="V11" s="19" t="n">
        <x:v>11130000000</x:v>
      </x:c>
      <x:c r="W11" s="3" t="str">
        <x:v>2025-12-29</x:v>
      </x:c>
      <x:c r="X11" s="3" t="str">
        <x:v>2026-06-28</x:v>
      </x:c>
      <x:c r="Y11" s="3" t="str">
        <x:v>cash equivalents만 USD 20.42bn (–2026-06-28); 투자증권 별도; 확인 차입합계 USD 49.04bn / 다각화 현금창출; 소송·인수 위험 / 연간CFO USD 24.53bn (2024-12-30–2025-12-28); 반기CFO USD 11.13bn (2025-12-29–2026-06-28)</x:v>
      </x:c>
      <x:c r="Z11"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1" s="3" t="str">
        <x:v>2026-10-12 KST</x:v>
      </x:c>
      <x:c r="AB11" s="3" t="str">
        <x:v>S251</x:v>
      </x:c>
      <x:c r="AC11" s="3" t="str">
        <x:v>https://data.sec.gov/api/xbrl/companyfacts/CIK0000200406.json</x:v>
      </x:c>
      <x:c r="AD11" s="3" t="str">
        <x:v>https://www.sec.gov/Archives/edgar/data/200406/000020040626000016/0000200406-26-000016-index.html
https://www.sec.gov/Archives/edgar/data/200406/000020040626000153/0000200406-26-000153-index.html</x:v>
      </x:c>
    </x:row>
    <x:row r="12" ht="120" customHeight="1">
      <x:c r="A12" s="3" t="str">
        <x:v>미국</x:v>
      </x:c>
      <x:c r="B12" s="3" t="str">
        <x:v>애브비</x:v>
      </x:c>
      <x:c r="C12" s="3" t="str">
        <x:v>ABBV</x:v>
      </x:c>
      <x:c r="D12" s="3" t="str">
        <x:v>USD</x:v>
      </x:c>
      <x:c r="E12" s="19" t="n">
        <x:v>6569000000</x:v>
      </x:c>
      <x:c r="F12" s="3" t="str">
        <x:v>2026-06-30</x:v>
      </x:c>
      <x:c r="G12" s="19" t="n">
        <x:v>8341000000</x:v>
      </x:c>
      <x:c r="H12" s="3" t="str">
        <x:v>2026-06-30</x:v>
      </x:c>
      <x:c r="I12" s="19" t="n">
        <x:v>62481000000</x:v>
      </x:c>
      <x:c r="J12" s="3" t="str">
        <x:v>2026-06-30</x:v>
      </x:c>
      <x:c r="K12" s="19" t="n">
        <x:v>70822000000</x:v>
      </x:c>
      <x:c r="L12" s="3" t="str">
        <x:v>2026-06-30</x:v>
      </x:c>
      <x:c r="M12" s="3" t="str">
        <x:v>LongTermDebtAndCapitalLeaseObligationsCurrent + LongTermDebtAndCapitalLeaseObligations</x:v>
      </x:c>
      <x:c r="N12" s="19" t="n">
        <x:v>64503000000</x:v>
      </x:c>
      <x:c r="O12" s="3" t="str">
        <x:v>2025-12-31 / LongTermDebt</x:v>
      </x:c>
      <x:c r="P12" s="3" t="str">
        <x:v>USD</x:v>
      </x:c>
      <x:c r="Q12" s="19" t="n">
        <x:v>19030000000</x:v>
      </x:c>
      <x:c r="R12" s="3" t="str">
        <x:v>2025-01-01</x:v>
      </x:c>
      <x:c r="S12" s="3" t="str">
        <x:v>2025-12-31</x:v>
      </x:c>
      <x:c r="T12" s="19" t="n">
        <x:v>0</x:v>
      </x:c>
      <x:c r="U12" s="3" t="str">
        <x:v>USD</x:v>
      </x:c>
      <x:c r="V12" s="19" t="n">
        <x:v>7265000000</x:v>
      </x:c>
      <x:c r="W12" s="3" t="str">
        <x:v>2026-01-01</x:v>
      </x:c>
      <x:c r="X12" s="3" t="str">
        <x:v>2026-06-30</x:v>
      </x:c>
      <x:c r="Y12" s="3" t="str">
        <x:v>cash equivalents만 USD 6.57bn (–2026-06-30); 투자증권 별도; 확인 차입합계 USD 70.82bn / 제품 현금창출; 인수 부채·실패 프로그램 비용 / 연간CFO USD 19.03bn (2025-01-01–2025-12-31); 반기CFO USD 7.26bn (2026-01-01–2026-06-30)</x:v>
      </x:c>
      <x:c r="Z12"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2" s="3" t="str">
        <x:v>2026-10-12 KST</x:v>
      </x:c>
      <x:c r="AB12" s="3" t="str">
        <x:v>S252</x:v>
      </x:c>
      <x:c r="AC12" s="3" t="str">
        <x:v>https://data.sec.gov/api/xbrl/companyfacts/CIK0001551152.json</x:v>
      </x:c>
      <x:c r="AD12" s="3" t="str">
        <x:v>https://www.sec.gov/Archives/edgar/data/1551152/000155115226000008/0001551152-26-000008-index.html
https://www.sec.gov/Archives/edgar/data/1551152/000155115226000026/0001551152-26-000026-index.html</x:v>
      </x:c>
    </x:row>
    <x:row r="13" ht="120" customHeight="1">
      <x:c r="A13" s="3" t="str">
        <x:v>미국</x:v>
      </x:c>
      <x:c r="B13" s="3" t="str">
        <x:v>암젠</x:v>
      </x:c>
      <x:c r="C13" s="3" t="str">
        <x:v>AMGN</x:v>
      </x:c>
      <x:c r="D13" s="3" t="str">
        <x:v>USD</x:v>
      </x:c>
      <x:c r="E13" s="19" t="n">
        <x:v>13989000000</x:v>
      </x:c>
      <x:c r="F13" s="3" t="str">
        <x:v>2026-06-30</x:v>
      </x:c>
      <x:c r="G13" s="19" t="n">
        <x:v>5445000000</x:v>
      </x:c>
      <x:c r="H13" s="3" t="str">
        <x:v>2026-06-30</x:v>
      </x:c>
      <x:c r="I13" s="19" t="n">
        <x:v>51859000000</x:v>
      </x:c>
      <x:c r="J13" s="3" t="str">
        <x:v>2026-06-30</x:v>
      </x:c>
      <x:c r="K13" s="19" t="n">
        <x:v>57304000000</x:v>
      </x:c>
      <x:c r="L13" s="3" t="str">
        <x:v>2026-06-30</x:v>
      </x:c>
      <x:c r="M13" s="3" t="str">
        <x:v>LongTermDebtCurrent + LongTermDebtNoncurrent</x:v>
      </x:c>
      <x:c r="N13" s="19" t="n">
        <x:v>57304000000</x:v>
      </x:c>
      <x:c r="O13" s="3" t="str">
        <x:v>2026-06-30 / LongTermDebt</x:v>
      </x:c>
      <x:c r="P13" s="3" t="str">
        <x:v>USD</x:v>
      </x:c>
      <x:c r="Q13" s="19" t="n">
        <x:v>9958000000</x:v>
      </x:c>
      <x:c r="R13" s="3" t="str">
        <x:v>2025-01-01</x:v>
      </x:c>
      <x:c r="S13" s="3" t="str">
        <x:v>2025-12-31</x:v>
      </x:c>
      <x:c r="T13" s="19" t="n">
        <x:v>0</x:v>
      </x:c>
      <x:c r="U13" s="3" t="str">
        <x:v>USD</x:v>
      </x:c>
      <x:c r="V13" s="19" t="n">
        <x:v>6191000000</x:v>
      </x:c>
      <x:c r="W13" s="3" t="str">
        <x:v>2026-01-01</x:v>
      </x:c>
      <x:c r="X13" s="3" t="str">
        <x:v>2026-06-30</x:v>
      </x:c>
      <x:c r="Y13" s="3" t="str">
        <x:v>$14bn; 부채 $57.3bn; 확인 차입합계 USD 57.30bn / 순부채 부담; 기존 제품 현금창출로 개발 지원 / 연간CFO USD 9.96bn (2025-01-01–2025-12-31); 반기CFO USD 6.19bn (2026-01-01–2026-06-30)</x:v>
      </x:c>
      <x:c r="Z13"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3" s="3" t="str">
        <x:v>2026-10-12 KST</x:v>
      </x:c>
      <x:c r="AB13" s="3" t="str">
        <x:v>S255</x:v>
      </x:c>
      <x:c r="AC13" s="3" t="str">
        <x:v>https://data.sec.gov/api/xbrl/companyfacts/CIK0000318154.json</x:v>
      </x:c>
      <x:c r="AD13" s="3" t="str">
        <x:v>https://www.sec.gov/Archives/edgar/data/318154/000031815426000010/0000318154-26-000010-index.html
https://www.sec.gov/Archives/edgar/data/318154/000031815426000126/0000318154-26-000126-index.html</x:v>
      </x:c>
    </x:row>
    <x:row r="14" ht="120" customHeight="1">
      <x:c r="A14" s="3" t="str">
        <x:v>미국</x:v>
      </x:c>
      <x:c r="B14" s="3" t="str">
        <x:v>길리어드</x:v>
      </x:c>
      <x:c r="C14" s="3" t="str">
        <x:v>GILD</x:v>
      </x:c>
      <x:c r="D14" s="3"/>
      <x:c r="E14" s="19"/>
      <x:c r="F14" s="3"/>
      <x:c r="G14" s="19" t="n">
        <x:v>2414000000</x:v>
      </x:c>
      <x:c r="H14" s="3" t="str">
        <x:v>2026-06-30</x:v>
      </x:c>
      <x:c r="I14" s="19" t="n">
        <x:v>23832000000</x:v>
      </x:c>
      <x:c r="J14" s="3" t="str">
        <x:v>2026-06-30</x:v>
      </x:c>
      <x:c r="K14" s="19" t="n">
        <x:v>26246000000</x:v>
      </x:c>
      <x:c r="L14" s="3" t="str">
        <x:v>2026-06-30</x:v>
      </x:c>
      <x:c r="M14" s="3" t="str">
        <x:v>DebtCurrent + LongTermDebtNoncurrent</x:v>
      </x:c>
      <x:c r="N14" s="19" t="n">
        <x:v>26246000000</x:v>
      </x:c>
      <x:c r="O14" s="3" t="str">
        <x:v>2026-06-30 / LongTermDebt</x:v>
      </x:c>
      <x:c r="P14" s="3" t="str">
        <x:v>USD</x:v>
      </x:c>
      <x:c r="Q14" s="19" t="n">
        <x:v>10019000000</x:v>
      </x:c>
      <x:c r="R14" s="3" t="str">
        <x:v>2025-01-01</x:v>
      </x:c>
      <x:c r="S14" s="3" t="str">
        <x:v>2025-12-31</x:v>
      </x:c>
      <x:c r="T14" s="19" t="n">
        <x:v>0</x:v>
      </x:c>
      <x:c r="U14" s="3" t="str">
        <x:v>USD</x:v>
      </x:c>
      <x:c r="V14" s="19" t="n">
        <x:v>6117000000</x:v>
      </x:c>
      <x:c r="W14" s="3" t="str">
        <x:v>2026-01-01</x:v>
      </x:c>
      <x:c r="X14" s="3" t="str">
        <x:v>2026-06-30</x:v>
      </x:c>
      <x:c r="Y14" s="3" t="str">
        <x:v>$3.2bn 현금·현금성·시장성채권 (2026-06-30); 인수관련H1지출$11.3bn; 확인 차입합계 USD 26.25bn / 기존 현금흐름이 혁신 개발비를 흡수 / 연간CFO USD 10.02bn (2025-01-01–2025-12-31); 반기CFO USD 6.12bn (2026-01-01–2026-06-30)</x:v>
      </x:c>
      <x:c r="Z14"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4" s="3" t="str">
        <x:v>2026-10-12 KST</x:v>
      </x:c>
      <x:c r="AB14" s="3" t="str">
        <x:v>S256</x:v>
      </x:c>
      <x:c r="AC14" s="3" t="str">
        <x:v>https://data.sec.gov/api/xbrl/companyfacts/CIK0000882095.json</x:v>
      </x:c>
      <x:c r="AD14" s="3" t="str">
        <x:v>https://www.sec.gov/Archives/edgar/data/882095/000088209526000006/0000882095-26-000006-index.html
https://www.sec.gov/Archives/edgar/data/882095/000088209526000031/0000882095-26-000031-index.html</x:v>
      </x:c>
    </x:row>
    <x:row r="15" ht="120" customHeight="1">
      <x:c r="A15" s="3" t="str">
        <x:v>미국</x:v>
      </x:c>
      <x:c r="B15" s="3" t="str">
        <x:v>리제네론</x:v>
      </x:c>
      <x:c r="C15" s="3" t="str">
        <x:v>REGN</x:v>
      </x:c>
      <x:c r="D15" s="3" t="str">
        <x:v>USD</x:v>
      </x:c>
      <x:c r="E15" s="19" t="n">
        <x:v>2455800000</x:v>
      </x:c>
      <x:c r="F15" s="3" t="str">
        <x:v>2026-06-30</x:v>
      </x:c>
      <x:c r="G15" s="19"/>
      <x:c r="H15" s="3"/>
      <x:c r="I15" s="19" t="n">
        <x:v>1986600000</x:v>
      </x:c>
      <x:c r="J15" s="3" t="str">
        <x:v>2026-06-30</x:v>
      </x:c>
      <x:c r="K15" s="19"/>
      <x:c r="L15" s="3"/>
      <x:c r="M15" s="3"/>
      <x:c r="N15" s="19"/>
      <x:c r="O15" s="3"/>
      <x:c r="P15" s="3" t="str">
        <x:v>USD</x:v>
      </x:c>
      <x:c r="Q15" s="19" t="n">
        <x:v>4978900000</x:v>
      </x:c>
      <x:c r="R15" s="3" t="str">
        <x:v>2025-01-01</x:v>
      </x:c>
      <x:c r="S15" s="3" t="str">
        <x:v>2025-12-31</x:v>
      </x:c>
      <x:c r="T15" s="19" t="n">
        <x:v>0</x:v>
      </x:c>
      <x:c r="U15" s="3" t="str">
        <x:v>USD</x:v>
      </x:c>
      <x:c r="V15" s="19" t="n">
        <x:v>1891900000</x:v>
      </x:c>
      <x:c r="W15" s="3" t="str">
        <x:v>2026-01-01</x:v>
      </x:c>
      <x:c r="X15" s="3" t="str">
        <x:v>2026-06-30</x:v>
      </x:c>
      <x:c r="Y15" s="3" t="str">
        <x:v>cash equivalents만 USD 2.46bn (–2026-06-30); 투자증권 별도 / 상업 현금창출; 안과 경쟁 및 연구개발 지출 / 연간CFO USD 4.98bn (2025-01-01–2025-12-31); 반기CFO USD 1.89bn (2026-01-01–2026-06-30)</x:v>
      </x:c>
      <x:c r="Z15"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5" s="3" t="str">
        <x:v>2026-10-12 KST</x:v>
      </x:c>
      <x:c r="AB15" s="3" t="str">
        <x:v>S262</x:v>
      </x:c>
      <x:c r="AC15" s="3" t="str">
        <x:v>https://data.sec.gov/api/xbrl/companyfacts/CIK0000872589.json</x:v>
      </x:c>
      <x:c r="AD15" s="3" t="str">
        <x:v>https://www.sec.gov/Archives/edgar/data/872589/000087258926000008/0000872589-26-000008-index.html
https://www.sec.gov/Archives/edgar/data/872589/000087258926000025/0000872589-26-000025-index.html</x:v>
      </x:c>
    </x:row>
    <x:row r="16" ht="120" customHeight="1">
      <x:c r="A16" s="3" t="str">
        <x:v>미국</x:v>
      </x:c>
      <x:c r="B16" s="3" t="str">
        <x:v>버텍스</x:v>
      </x:c>
      <x:c r="C16" s="3" t="str">
        <x:v>VRTX</x:v>
      </x:c>
      <x:c r="D16" s="3" t="str">
        <x:v>USD</x:v>
      </x:c>
      <x:c r="E16" s="19" t="n">
        <x:v>6143500000</x:v>
      </x:c>
      <x:c r="F16" s="3" t="str">
        <x:v>2026-06-30</x:v>
      </x:c>
      <x:c r="G16" s="19"/>
      <x:c r="H16" s="3"/>
      <x:c r="I16" s="19"/>
      <x:c r="J16" s="3"/>
      <x:c r="K16" s="19"/>
      <x:c r="L16" s="3"/>
      <x:c r="M16" s="3"/>
      <x:c r="N16" s="19"/>
      <x:c r="O16" s="3"/>
      <x:c r="P16" s="3" t="str">
        <x:v>USD</x:v>
      </x:c>
      <x:c r="Q16" s="19" t="n">
        <x:v>3631400000</x:v>
      </x:c>
      <x:c r="R16" s="3" t="str">
        <x:v>2025-01-01</x:v>
      </x:c>
      <x:c r="S16" s="3" t="str">
        <x:v>2025-12-31</x:v>
      </x:c>
      <x:c r="T16" s="19" t="n">
        <x:v>0</x:v>
      </x:c>
      <x:c r="U16" s="3" t="str">
        <x:v>USD</x:v>
      </x:c>
      <x:c r="V16" s="19" t="n">
        <x:v>2553500000</x:v>
      </x:c>
      <x:c r="W16" s="3" t="str">
        <x:v>2026-01-01</x:v>
      </x:c>
      <x:c r="X16" s="3" t="str">
        <x:v>2026-06-30</x:v>
      </x:c>
      <x:c r="Y16" s="3" t="str">
        <x:v>$13.6bn 현금·현금성·총시장성증권 (2026-06-30); SEC cash만$6.14bn / CF 수익 기반; 세포치료 제조·이식 비용 위험 / 연간CFO USD 3.63bn (2025-01-01–2025-12-31); 반기CFO USD 2.55bn (2026-01-01–2026-06-30)</x:v>
      </x:c>
      <x:c r="Z16"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6" s="3" t="str">
        <x:v>2026-10-12 KST</x:v>
      </x:c>
      <x:c r="AB16" s="3" t="str">
        <x:v>S259</x:v>
      </x:c>
      <x:c r="AC16" s="3" t="str">
        <x:v>https://data.sec.gov/api/xbrl/companyfacts/CIK0000875320.json</x:v>
      </x:c>
      <x:c r="AD16" s="3" t="str">
        <x:v>https://www.sec.gov/Archives/edgar/data/875320/000087532026000056/0000875320-26-000056-index.html
https://www.sec.gov/Archives/edgar/data/875320/000087532026000259/0000875320-26-000259-index.html</x:v>
      </x:c>
    </x:row>
    <x:row r="17" ht="120" customHeight="1">
      <x:c r="A17" s="3" t="str">
        <x:v>미국</x:v>
      </x:c>
      <x:c r="B17" s="3" t="str">
        <x:v>모더나</x:v>
      </x:c>
      <x:c r="C17" s="3" t="str">
        <x:v>MRNA</x:v>
      </x:c>
      <x:c r="D17" s="3" t="str">
        <x:v>USD</x:v>
      </x:c>
      <x:c r="E17" s="19" t="n">
        <x:v>1723000000</x:v>
      </x:c>
      <x:c r="F17" s="3" t="str">
        <x:v>2026-06-30</x:v>
      </x:c>
      <x:c r="G17" s="19"/>
      <x:c r="H17" s="3"/>
      <x:c r="I17" s="19" t="n">
        <x:v>591000000</x:v>
      </x:c>
      <x:c r="J17" s="3" t="str">
        <x:v>2026-06-30</x:v>
      </x:c>
      <x:c r="K17" s="19"/>
      <x:c r="L17" s="3"/>
      <x:c r="M17" s="3"/>
      <x:c r="N17" s="19"/>
      <x:c r="O17" s="3"/>
      <x:c r="P17" s="3" t="str">
        <x:v>USD</x:v>
      </x:c>
      <x:c r="Q17" s="19" t="n">
        <x:v>-1873000000</x:v>
      </x:c>
      <x:c r="R17" s="3" t="str">
        <x:v>2025-01-01</x:v>
      </x:c>
      <x:c r="S17" s="3" t="str">
        <x:v>2025-12-31</x:v>
      </x:c>
      <x:c r="T17" s="19" t="n">
        <x:v>1873000000</x:v>
      </x:c>
      <x:c r="U17" s="3" t="str">
        <x:v>USD</x:v>
      </x:c>
      <x:c r="V17" s="19" t="n">
        <x:v>-1156000000</x:v>
      </x:c>
      <x:c r="W17" s="3" t="str">
        <x:v>2026-01-01</x:v>
      </x:c>
      <x:c r="X17" s="3" t="str">
        <x:v>2026-06-30</x:v>
      </x:c>
      <x:c r="Y17" s="3" t="str">
        <x:v>$6.9bn; 7월 소송합의 $0.95bn 지급 / 상반기 영업현금유출 $1.156bn; 연환산 $2.31bn은 단순 참고 / 연간CFO USD -1.87bn (2025-01-01–2025-12-31); 반기CFO USD -1.16bn (2026-01-01–2026-06-30)</x:v>
      </x:c>
      <x:c r="Z17"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7" s="3" t="str">
        <x:v>2026-10-12 KST</x:v>
      </x:c>
      <x:c r="AB17" s="3" t="str">
        <x:v>S261</x:v>
      </x:c>
      <x:c r="AC17" s="3" t="str">
        <x:v>https://data.sec.gov/api/xbrl/companyfacts/CIK0001682852.json</x:v>
      </x:c>
      <x:c r="AD17" s="3" t="str">
        <x:v>https://www.sec.gov/Archives/edgar/data/1682852/000168285226000033/0001682852-26-000033-index.html
https://www.sec.gov/Archives/edgar/data/1682852/000168285226000150/0001682852-26-000150-index.html</x:v>
      </x:c>
    </x:row>
    <x:row r="18" ht="120" customHeight="1">
      <x:c r="A18" s="3" t="str">
        <x:v>미국</x:v>
      </x:c>
      <x:c r="B18" s="3" t="str">
        <x:v>바이오엔테크</x:v>
      </x:c>
      <x:c r="C18" s="3" t="str">
        <x:v>BNTX</x:v>
      </x:c>
      <x:c r="D18" s="3" t="str">
        <x:v>EUR</x:v>
      </x:c>
      <x:c r="E18" s="19" t="n">
        <x:v>7675400000</x:v>
      </x:c>
      <x:c r="F18" s="3" t="str">
        <x:v>2025-12-31</x:v>
      </x:c>
      <x:c r="G18" s="19"/>
      <x:c r="H18" s="3"/>
      <x:c r="I18" s="19"/>
      <x:c r="J18" s="3"/>
      <x:c r="K18" s="19"/>
      <x:c r="L18" s="3"/>
      <x:c r="M18" s="3"/>
      <x:c r="N18" s="19"/>
      <x:c r="O18" s="3"/>
      <x:c r="P18" s="3" t="str">
        <x:v>EUR</x:v>
      </x:c>
      <x:c r="Q18" s="19" t="n">
        <x:v>456000000</x:v>
      </x:c>
      <x:c r="R18" s="3" t="str">
        <x:v>2025-01-01</x:v>
      </x:c>
      <x:c r="S18" s="3" t="str">
        <x:v>2025-12-31</x:v>
      </x:c>
      <x:c r="T18" s="19" t="n">
        <x:v>0</x:v>
      </x:c>
      <x:c r="U18" s="3"/>
      <x:c r="V18" s="19"/>
      <x:c r="W18" s="3"/>
      <x:c r="X18" s="3"/>
      <x:c r="Y18" s="3" t="str">
        <x:v>€16.6bn 현금·현금성·증권 / 현금 충분하나 다수 3상으로 소진 증가; 계약금은 반복매출 아님 / 연간CFO EUR 0.46bn (2025-01-01–2025-12-31)</x:v>
      </x:c>
      <x:c r="Z18"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8" s="3" t="str">
        <x:v>2026-10-12 KST</x:v>
      </x:c>
      <x:c r="AB18" s="3" t="str">
        <x:v>S265</x:v>
      </x:c>
      <x:c r="AC18" s="3" t="str">
        <x:v>https://data.sec.gov/api/xbrl/companyfacts/CIK0001776985.json</x:v>
      </x:c>
      <x:c r="AD18" s="3" t="str">
        <x:v>https://www.sec.gov/Archives/edgar/data/1776985/000177698526000017/0001776985-26-000017-index.html</x:v>
      </x:c>
    </x:row>
    <x:row r="19" ht="120" customHeight="1">
      <x:c r="A19" s="3" t="str">
        <x:v>미국</x:v>
      </x:c>
      <x:c r="B19" s="3" t="str">
        <x:v>앨나일램</x:v>
      </x:c>
      <x:c r="C19" s="3" t="str">
        <x:v>ALNY</x:v>
      </x:c>
      <x:c r="D19" s="3" t="str">
        <x:v>USD</x:v>
      </x:c>
      <x:c r="E19" s="19" t="n">
        <x:v>1708318000</x:v>
      </x:c>
      <x:c r="F19" s="3" t="str">
        <x:v>2026-06-30</x:v>
      </x:c>
      <x:c r="G19" s="19"/>
      <x:c r="H19" s="3"/>
      <x:c r="I19" s="19"/>
      <x:c r="J19" s="3"/>
      <x:c r="K19" s="19"/>
      <x:c r="L19" s="3"/>
      <x:c r="M19" s="3"/>
      <x:c r="N19" s="19"/>
      <x:c r="O19" s="3"/>
      <x:c r="P19" s="3" t="str">
        <x:v>USD</x:v>
      </x:c>
      <x:c r="Q19" s="19" t="n">
        <x:v>524080000</x:v>
      </x:c>
      <x:c r="R19" s="3" t="str">
        <x:v>2025-01-01</x:v>
      </x:c>
      <x:c r="S19" s="3" t="str">
        <x:v>2025-12-31</x:v>
      </x:c>
      <x:c r="T19" s="19" t="n">
        <x:v>0</x:v>
      </x:c>
      <x:c r="U19" s="3" t="str">
        <x:v>USD</x:v>
      </x:c>
      <x:c r="V19" s="19" t="n">
        <x:v>397228000</x:v>
      </x:c>
      <x:c r="W19" s="3" t="str">
        <x:v>2026-01-01</x:v>
      </x:c>
      <x:c r="X19" s="3" t="str">
        <x:v>2026-06-30</x:v>
      </x:c>
      <x:c r="Y19" s="3" t="str">
        <x:v>$3.3bn 현금·증권 / Q2 영업현금 유입; 개발지원 금융·판매 로열티 의무 고려 / 연간CFO USD 0.52bn (2025-01-01–2025-12-31); 반기CFO USD 0.40bn (2026-01-01–2026-06-30)</x:v>
      </x:c>
      <x:c r="Z19"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19" s="3" t="str">
        <x:v>2026-10-12 KST</x:v>
      </x:c>
      <x:c r="AB19" s="3" t="str">
        <x:v>S264</x:v>
      </x:c>
      <x:c r="AC19" s="3" t="str">
        <x:v>https://data.sec.gov/api/xbrl/companyfacts/CIK0001178670.json</x:v>
      </x:c>
      <x:c r="AD19" s="3" t="str">
        <x:v>https://www.sec.gov/Archives/edgar/data/1178670/000117867026000062/0001178670-26-000062-index.html
https://www.sec.gov/Archives/edgar/data/1178670/000162828026007497/0001628280-26-007497-index.html</x:v>
      </x:c>
    </x:row>
    <x:row r="20" ht="120" customHeight="1">
      <x:c r="A20" s="3" t="str">
        <x:v>미국</x:v>
      </x:c>
      <x:c r="B20" s="3" t="str">
        <x:v>아이오니스</x:v>
      </x:c>
      <x:c r="C20" s="3" t="str">
        <x:v>IONS</x:v>
      </x:c>
      <x:c r="D20" s="3" t="str">
        <x:v>USD</x:v>
      </x:c>
      <x:c r="E20" s="19" t="n">
        <x:v>350065000</x:v>
      </x:c>
      <x:c r="F20" s="3" t="str">
        <x:v>2026-06-30</x:v>
      </x:c>
      <x:c r="G20" s="19" t="n">
        <x:v>432120000</x:v>
      </x:c>
      <x:c r="H20" s="3" t="str">
        <x:v>2025-12-31</x:v>
      </x:c>
      <x:c r="I20" s="19" t="n">
        <x:v>1327999000</x:v>
      </x:c>
      <x:c r="J20" s="3" t="str">
        <x:v>2025-12-31</x:v>
      </x:c>
      <x:c r="K20" s="19" t="n">
        <x:v>1760119000</x:v>
      </x:c>
      <x:c r="L20" s="3" t="str">
        <x:v>2025-12-31</x:v>
      </x:c>
      <x:c r="M20" s="3" t="str">
        <x:v>LongTermDebtCurrent + LongTermDebtNoncurrent</x:v>
      </x:c>
      <x:c r="N20" s="19" t="n">
        <x:v>1812405000</x:v>
      </x:c>
      <x:c r="O20" s="3" t="str">
        <x:v>2025-12-31 / LongTermDebt</x:v>
      </x:c>
      <x:c r="P20" s="3" t="str">
        <x:v>USD</x:v>
      </x:c>
      <x:c r="Q20" s="19" t="n">
        <x:v>-268583000</x:v>
      </x:c>
      <x:c r="R20" s="3" t="str">
        <x:v>2025-01-01</x:v>
      </x:c>
      <x:c r="S20" s="3" t="str">
        <x:v>2025-12-31</x:v>
      </x:c>
      <x:c r="T20" s="19" t="n">
        <x:v>268583000</x:v>
      </x:c>
      <x:c r="U20" s="3" t="str">
        <x:v>USD</x:v>
      </x:c>
      <x:c r="V20" s="19" t="n">
        <x:v>-227288000</x:v>
      </x:c>
      <x:c r="W20" s="3" t="str">
        <x:v>2026-01-01</x:v>
      </x:c>
      <x:c r="X20" s="3" t="str">
        <x:v>2026-06-30</x:v>
      </x:c>
      <x:c r="Y20" s="3" t="str">
        <x:v>$2.1bn 현금·단기투자 / 현금 감소 중 일부는 전환사채 상환; 자체 출시 비용 증가 / 연간CFO USD -0.27bn (2025-01-01–2025-12-31); 반기CFO USD -0.23bn (2026-01-01–2026-06-30)</x:v>
      </x:c>
      <x:c r="Z20"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0" s="3" t="str">
        <x:v>2026-10-12 KST</x:v>
      </x:c>
      <x:c r="AB20" s="3" t="str">
        <x:v>S270</x:v>
      </x:c>
      <x:c r="AC20" s="3" t="str">
        <x:v>https://data.sec.gov/api/xbrl/companyfacts/CIK0000874015.json</x:v>
      </x:c>
      <x:c r="AD20" s="3" t="str">
        <x:v>https://www.sec.gov/Archives/edgar/data/874015/000087401526000115/0000874015-26-000115-index.html
https://www.sec.gov/Archives/edgar/data/874015/000087401526000251/0000874015-26-000251-index.html</x:v>
      </x:c>
    </x:row>
    <x:row r="21" ht="120" customHeight="1">
      <x:c r="A21" s="3" t="str">
        <x:v>미국</x:v>
      </x:c>
      <x:c r="B21" s="3" t="str">
        <x:v>인스메드</x:v>
      </x:c>
      <x:c r="C21" s="3" t="str">
        <x:v>INSM</x:v>
      </x:c>
      <x:c r="D21" s="3" t="str">
        <x:v>USD</x:v>
      </x:c>
      <x:c r="E21" s="19" t="n">
        <x:v>544765000</x:v>
      </x:c>
      <x:c r="F21" s="3" t="str">
        <x:v>2026-06-30</x:v>
      </x:c>
      <x:c r="G21" s="19"/>
      <x:c r="H21" s="3"/>
      <x:c r="I21" s="19" t="n">
        <x:v>543513000</x:v>
      </x:c>
      <x:c r="J21" s="3" t="str">
        <x:v>2026-06-30</x:v>
      </x:c>
      <x:c r="K21" s="19"/>
      <x:c r="L21" s="3"/>
      <x:c r="M21" s="3"/>
      <x:c r="N21" s="19" t="n">
        <x:v>546770000</x:v>
      </x:c>
      <x:c r="O21" s="3" t="str">
        <x:v>2026-06-30 / LongTermDebt</x:v>
      </x:c>
      <x:c r="P21" s="3" t="str">
        <x:v>USD</x:v>
      </x:c>
      <x:c r="Q21" s="19" t="n">
        <x:v>-935014000</x:v>
      </x:c>
      <x:c r="R21" s="3" t="str">
        <x:v>2025-01-01</x:v>
      </x:c>
      <x:c r="S21" s="3" t="str">
        <x:v>2025-12-31</x:v>
      </x:c>
      <x:c r="T21" s="19" t="n">
        <x:v>935014000</x:v>
      </x:c>
      <x:c r="U21" s="3" t="str">
        <x:v>USD</x:v>
      </x:c>
      <x:c r="V21" s="19" t="n">
        <x:v>-311566000</x:v>
      </x:c>
      <x:c r="W21" s="3" t="str">
        <x:v>2026-01-01</x:v>
      </x:c>
      <x:c r="X21" s="3" t="str">
        <x:v>2026-06-30</x:v>
      </x:c>
      <x:c r="Y21" s="3" t="str">
        <x:v>$1.2bn 현금 (공식 Q2) / Q2 R&amp;D $210m·SG&amp;A $247.5m; 이를 현금소진으로 간주하지 않음 / 연간CFO USD -0.94bn (2025-01-01–2025-12-31); 반기CFO USD -0.31bn (2026-01-01–2026-06-30)</x:v>
      </x:c>
      <x:c r="Z21"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1" s="3" t="str">
        <x:v>2026-10-12 KST</x:v>
      </x:c>
      <x:c r="AB21" s="3" t="str">
        <x:v>S267</x:v>
      </x:c>
      <x:c r="AC21" s="3" t="str">
        <x:v>https://data.sec.gov/api/xbrl/companyfacts/CIK0001104506.json</x:v>
      </x:c>
      <x:c r="AD21" s="3" t="str">
        <x:v>https://www.sec.gov/Archives/edgar/data/1104506/000110450626000009/0001104506-26-000009-index.html
https://www.sec.gov/Archives/edgar/data/1104506/000110450626000041/0001104506-26-000041-index.html</x:v>
      </x:c>
    </x:row>
    <x:row r="22" ht="120" customHeight="1">
      <x:c r="A22" s="3" t="str">
        <x:v>미국</x:v>
      </x:c>
      <x:c r="B22" s="3" t="str">
        <x:v>아르젠엑스</x:v>
      </x:c>
      <x:c r="C22" s="3" t="str">
        <x:v>ARGX</x:v>
      </x:c>
      <x:c r="D22" s="3" t="str">
        <x:v>USD</x:v>
      </x:c>
      <x:c r="E22" s="19" t="n">
        <x:v>3491289000</x:v>
      </x:c>
      <x:c r="F22" s="3" t="str">
        <x:v>2025-12-31</x:v>
      </x:c>
      <x:c r="G22" s="19"/>
      <x:c r="H22" s="3"/>
      <x:c r="I22" s="19"/>
      <x:c r="J22" s="3"/>
      <x:c r="K22" s="19"/>
      <x:c r="L22" s="3"/>
      <x:c r="M22" s="3"/>
      <x:c r="N22" s="19"/>
      <x:c r="O22" s="3"/>
      <x:c r="P22" s="3" t="str">
        <x:v>USD</x:v>
      </x:c>
      <x:c r="Q22" s="19" t="n">
        <x:v>685192000</x:v>
      </x:c>
      <x:c r="R22" s="3" t="str">
        <x:v>2025-01-01</x:v>
      </x:c>
      <x:c r="S22" s="3" t="str">
        <x:v>2025-12-31</x:v>
      </x:c>
      <x:c r="T22" s="19" t="n">
        <x:v>0</x:v>
      </x:c>
      <x:c r="U22" s="3"/>
      <x:c r="V22" s="19"/>
      <x:c r="W22" s="3"/>
      <x:c r="X22" s="3"/>
      <x:c r="Y22" s="3" t="str">
        <x:v>$3.6bn cash + $1.6bn 유동금융자산 = $5.2bn (2026-06-30) / H1 영업현금 유입 약 $0.7bn; 사업 수익 기반 / 연간CFO USD 0.69bn (2025-01-01–2025-12-31)</x:v>
      </x:c>
      <x:c r="Z22"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2" s="3" t="str">
        <x:v>2026-10-12 KST</x:v>
      </x:c>
      <x:c r="AB22" s="3" t="str">
        <x:v>S263</x:v>
      </x:c>
      <x:c r="AC22" s="3" t="str">
        <x:v>https://data.sec.gov/api/xbrl/companyfacts/CIK0001697862.json</x:v>
      </x:c>
      <x:c r="AD22" s="3" t="str">
        <x:v>https://www.sec.gov/Archives/edgar/data/1697862/000169786226000032/0001697862-26-000032-index.html</x:v>
      </x:c>
    </x:row>
    <x:row r="23" ht="120" customHeight="1">
      <x:c r="A23" s="3" t="str">
        <x:v>미국</x:v>
      </x:c>
      <x:c r="B23" s="3" t="str">
        <x:v>마드리갈</x:v>
      </x:c>
      <x:c r="C23" s="3" t="str">
        <x:v>MDGL</x:v>
      </x:c>
      <x:c r="D23" s="3" t="str">
        <x:v>USD</x:v>
      </x:c>
      <x:c r="E23" s="19" t="n">
        <x:v>292726000</x:v>
      </x:c>
      <x:c r="F23" s="3" t="str">
        <x:v>2026-06-30</x:v>
      </x:c>
      <x:c r="G23" s="19"/>
      <x:c r="H23" s="3"/>
      <x:c r="I23" s="19" t="n">
        <x:v>340794000</x:v>
      </x:c>
      <x:c r="J23" s="3" t="str">
        <x:v>2026-06-30</x:v>
      </x:c>
      <x:c r="K23" s="19"/>
      <x:c r="L23" s="3"/>
      <x:c r="M23" s="3"/>
      <x:c r="N23" s="19" t="n">
        <x:v>340794000</x:v>
      </x:c>
      <x:c r="O23" s="3" t="str">
        <x:v>2026-06-30 / LongTermDebt</x:v>
      </x:c>
      <x:c r="P23" s="3" t="str">
        <x:v>USD</x:v>
      </x:c>
      <x:c r="Q23" s="19" t="n">
        <x:v>-189553000</x:v>
      </x:c>
      <x:c r="R23" s="3" t="str">
        <x:v>2025-01-01</x:v>
      </x:c>
      <x:c r="S23" s="3" t="str">
        <x:v>2025-12-31</x:v>
      </x:c>
      <x:c r="T23" s="19" t="n">
        <x:v>189553000</x:v>
      </x:c>
      <x:c r="U23" s="3" t="str">
        <x:v>USD</x:v>
      </x:c>
      <x:c r="V23" s="19" t="n">
        <x:v>-144106000</x:v>
      </x:c>
      <x:c r="W23" s="3" t="str">
        <x:v>2026-01-01</x:v>
      </x:c>
      <x:c r="X23" s="3" t="str">
        <x:v>2026-06-30</x:v>
      </x:c>
      <x:c r="Y23" s="3" t="str">
        <x:v>$838.9m 현금·투자 등 / 단일 제품 의존; 판관비·경쟁·확증시험 부담 / 연간CFO USD -0.19bn (2025-01-01–2025-12-31); 반기CFO USD -0.14bn (2026-01-01–2026-06-30)</x:v>
      </x:c>
      <x:c r="Z23"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3" s="3" t="str">
        <x:v>2026-10-12 KST</x:v>
      </x:c>
      <x:c r="AB23" s="3" t="str">
        <x:v>S269</x:v>
      </x:c>
      <x:c r="AC23" s="3" t="str">
        <x:v>https://data.sec.gov/api/xbrl/companyfacts/CIK0001157601.json</x:v>
      </x:c>
      <x:c r="AD23" s="3" t="str">
        <x:v>https://www.sec.gov/Archives/edgar/data/1157601/000162828026009514/0001628280-26-009514-index.html
https://www.sec.gov/Archives/edgar/data/1157601/000162828026050845/0001628280-26-050845-index.html</x:v>
      </x:c>
    </x:row>
    <x:row r="24" ht="120" customHeight="1">
      <x:c r="A24" s="3" t="str">
        <x:v>미국</x:v>
      </x:c>
      <x:c r="B24" s="3" t="str">
        <x:v>바이킹</x:v>
      </x:c>
      <x:c r="C24" s="3" t="str">
        <x:v>VKTX</x:v>
      </x:c>
      <x:c r="D24" s="3" t="str">
        <x:v>USD</x:v>
      </x:c>
      <x:c r="E24" s="19" t="n">
        <x:v>125750000</x:v>
      </x:c>
      <x:c r="F24" s="3" t="str">
        <x:v>2026-06-30</x:v>
      </x:c>
      <x:c r="G24" s="19"/>
      <x:c r="H24" s="3"/>
      <x:c r="I24" s="19"/>
      <x:c r="J24" s="3"/>
      <x:c r="K24" s="19"/>
      <x:c r="L24" s="3"/>
      <x:c r="M24" s="3"/>
      <x:c r="N24" s="19"/>
      <x:c r="O24" s="3"/>
      <x:c r="P24" s="3" t="str">
        <x:v>USD</x:v>
      </x:c>
      <x:c r="Q24" s="19" t="n">
        <x:v>-278685000</x:v>
      </x:c>
      <x:c r="R24" s="3" t="str">
        <x:v>2025-01-01</x:v>
      </x:c>
      <x:c r="S24" s="3" t="str">
        <x:v>2025-12-31</x:v>
      </x:c>
      <x:c r="T24" s="19" t="n">
        <x:v>278685000</x:v>
      </x:c>
      <x:c r="U24" s="3" t="str">
        <x:v>USD</x:v>
      </x:c>
      <x:c r="V24" s="19" t="n">
        <x:v>-239148000</x:v>
      </x:c>
      <x:c r="W24" s="3" t="str">
        <x:v>2026-01-01</x:v>
      </x:c>
      <x:c r="X24" s="3" t="str">
        <x:v>2026-06-30</x:v>
      </x:c>
      <x:c r="Y24" s="3" t="str">
        <x:v>$502m (2025말 $706m) / Q2 R&amp;D $115.8m; 현금 감소·추가 자금조달 주시 / 연간CFO USD -0.28bn (2025-01-01–2025-12-31); 반기CFO USD -0.24bn (2026-01-01–2026-06-30)</x:v>
      </x:c>
      <x:c r="Z24"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4" s="3" t="str">
        <x:v>2026-10-12 KST</x:v>
      </x:c>
      <x:c r="AB24" s="3" t="str">
        <x:v>S272</x:v>
      </x:c>
      <x:c r="AC24" s="3" t="str">
        <x:v>https://data.sec.gov/api/xbrl/companyfacts/CIK0001607678.json</x:v>
      </x:c>
      <x:c r="AD24" s="3" t="str">
        <x:v>https://www.sec.gov/Archives/edgar/data/1607678/000119312526046876/0001193125-26-046876-index.html
https://www.sec.gov/Archives/edgar/data/1607678/000119312526324219/0001193125-26-324219-index.html</x:v>
      </x:c>
    </x:row>
    <x:row r="25" ht="120" customHeight="1">
      <x:c r="A25" s="3" t="str">
        <x:v>미국</x:v>
      </x:c>
      <x:c r="B25" s="3" t="str">
        <x:v>스트럭처</x:v>
      </x:c>
      <x:c r="C25" s="3" t="str">
        <x:v>GPCR</x:v>
      </x:c>
      <x:c r="D25" s="3" t="str">
        <x:v>USD</x:v>
      </x:c>
      <x:c r="E25" s="19" t="n">
        <x:v>272638000</x:v>
      </x:c>
      <x:c r="F25" s="3" t="str">
        <x:v>2026-06-30</x:v>
      </x:c>
      <x:c r="G25" s="19"/>
      <x:c r="H25" s="3"/>
      <x:c r="I25" s="19"/>
      <x:c r="J25" s="3"/>
      <x:c r="K25" s="19"/>
      <x:c r="L25" s="3"/>
      <x:c r="M25" s="3"/>
      <x:c r="N25" s="19"/>
      <x:c r="O25" s="3"/>
      <x:c r="P25" s="3" t="str">
        <x:v>USD</x:v>
      </x:c>
      <x:c r="Q25" s="19" t="n">
        <x:v>-222199000</x:v>
      </x:c>
      <x:c r="R25" s="3" t="str">
        <x:v>2025-01-01</x:v>
      </x:c>
      <x:c r="S25" s="3" t="str">
        <x:v>2025-12-31</x:v>
      </x:c>
      <x:c r="T25" s="19" t="n">
        <x:v>222199000</x:v>
      </x:c>
      <x:c r="U25" s="3" t="str">
        <x:v>USD</x:v>
      </x:c>
      <x:c r="V25" s="19" t="n">
        <x:v>-104881000</x:v>
      </x:c>
      <x:c r="W25" s="3" t="str">
        <x:v>2026-01-01</x:v>
      </x:c>
      <x:c r="X25" s="3" t="str">
        <x:v>2026-06-30</x:v>
      </x:c>
      <x:c r="Y25" s="3" t="str">
        <x:v>$1.3bn; 회사 2028년까지 자금 가이던스 / 여러 3상으로 소진 확대; 회사 자금 전망은 약속이 아님 / 연간CFO USD -0.22bn (2025-01-01–2025-12-31); 반기CFO USD -0.10bn (2026-01-01–2026-06-30)</x:v>
      </x:c>
      <x:c r="Z25"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5" s="3" t="str">
        <x:v>2026-10-12 KST</x:v>
      </x:c>
      <x:c r="AB25" s="3" t="str">
        <x:v>S276</x:v>
      </x:c>
      <x:c r="AC25" s="3" t="str">
        <x:v>https://data.sec.gov/api/xbrl/companyfacts/CIK0001888886.json</x:v>
      </x:c>
      <x:c r="AD25" s="3" t="str">
        <x:v>https://www.sec.gov/Archives/edgar/data/0001888886/000110465926020562/0001104659-26-020562-index.html
https://www.sec.gov/Archives/edgar/data/0001888886/000110465926092057/0001104659-26-092057-index.html</x:v>
      </x:c>
    </x:row>
    <x:row r="26" ht="120" customHeight="1">
      <x:c r="A26" s="3" t="str">
        <x:v>미국</x:v>
      </x:c>
      <x:c r="B26" s="3" t="str">
        <x:v>크리스퍼 테라퓨틱스</x:v>
      </x:c>
      <x:c r="C26" s="3" t="str">
        <x:v>CRSP</x:v>
      </x:c>
      <x:c r="D26" s="3" t="str">
        <x:v>USD</x:v>
      </x:c>
      <x:c r="E26" s="19" t="n">
        <x:v>291337000</x:v>
      </x:c>
      <x:c r="F26" s="3" t="str">
        <x:v>2026-06-30</x:v>
      </x:c>
      <x:c r="G26" s="19"/>
      <x:c r="H26" s="3"/>
      <x:c r="I26" s="19"/>
      <x:c r="J26" s="3"/>
      <x:c r="K26" s="19"/>
      <x:c r="L26" s="3"/>
      <x:c r="M26" s="3"/>
      <x:c r="N26" s="19" t="n">
        <x:v>586198000</x:v>
      </x:c>
      <x:c r="O26" s="3" t="str">
        <x:v>2026-06-30 / LongTermDebt</x:v>
      </x:c>
      <x:c r="P26" s="3" t="str">
        <x:v>USD</x:v>
      </x:c>
      <x:c r="Q26" s="19" t="n">
        <x:v>-345014000</x:v>
      </x:c>
      <x:c r="R26" s="3" t="str">
        <x:v>2025-01-01</x:v>
      </x:c>
      <x:c r="S26" s="3" t="str">
        <x:v>2025-12-31</x:v>
      </x:c>
      <x:c r="T26" s="19" t="n">
        <x:v>345014000</x:v>
      </x:c>
      <x:c r="U26" s="3" t="str">
        <x:v>USD</x:v>
      </x:c>
      <x:c r="V26" s="19" t="n">
        <x:v>-192395000</x:v>
      </x:c>
      <x:c r="W26" s="3" t="str">
        <x:v>2026-01-01</x:v>
      </x:c>
      <x:c r="X26" s="3" t="str">
        <x:v>2026-06-30</x:v>
      </x:c>
      <x:c r="Y26" s="3" t="str">
        <x:v>$2.364bn; 2026 전환사채 조달 $585.4m / Q2 순손실 $91.2m; 현금 증가에 차입 포함 / 연간CFO USD -0.35bn (2025-01-01–2025-12-31); 반기CFO USD -0.19bn (2026-01-01–2026-06-30)</x:v>
      </x:c>
      <x:c r="Z26"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6" s="3" t="str">
        <x:v>2026-10-12 KST</x:v>
      </x:c>
      <x:c r="AB26" s="3" t="str">
        <x:v>S271</x:v>
      </x:c>
      <x:c r="AC26" s="3" t="str">
        <x:v>https://data.sec.gov/api/xbrl/companyfacts/CIK0001674416.json</x:v>
      </x:c>
      <x:c r="AD26" s="3" t="str">
        <x:v>https://www.sec.gov/Archives/edgar/data/1674416/000119312526048957/0001193125-26-048957-index.html
https://www.sec.gov/Archives/edgar/data/1674416/000119312526330672/0001193125-26-330672-index.html</x:v>
      </x:c>
    </x:row>
    <x:row r="27" ht="120" customHeight="1">
      <x:c r="A27" s="3" t="str">
        <x:v>미국</x:v>
      </x:c>
      <x:c r="B27" s="3" t="str">
        <x:v>인텔리아</x:v>
      </x:c>
      <x:c r="C27" s="3" t="str">
        <x:v>NTLA</x:v>
      </x:c>
      <x:c r="D27" s="3" t="str">
        <x:v>USD</x:v>
      </x:c>
      <x:c r="E27" s="19" t="n">
        <x:v>106128000</x:v>
      </x:c>
      <x:c r="F27" s="3" t="str">
        <x:v>2026-06-30</x:v>
      </x:c>
      <x:c r="G27" s="19"/>
      <x:c r="H27" s="3"/>
      <x:c r="I27" s="19"/>
      <x:c r="J27" s="3"/>
      <x:c r="K27" s="19"/>
      <x:c r="L27" s="3"/>
      <x:c r="M27" s="3"/>
      <x:c r="N27" s="19"/>
      <x:c r="O27" s="3"/>
      <x:c r="P27" s="3" t="str">
        <x:v>USD</x:v>
      </x:c>
      <x:c r="Q27" s="19" t="n">
        <x:v>-394736000</x:v>
      </x:c>
      <x:c r="R27" s="3" t="str">
        <x:v>2025-01-01</x:v>
      </x:c>
      <x:c r="S27" s="3" t="str">
        <x:v>2025-12-31</x:v>
      </x:c>
      <x:c r="T27" s="19" t="n">
        <x:v>394736000</x:v>
      </x:c>
      <x:c r="U27" s="3" t="str">
        <x:v>USD</x:v>
      </x:c>
      <x:c r="V27" s="19" t="n">
        <x:v>-200459000</x:v>
      </x:c>
      <x:c r="W27" s="3" t="str">
        <x:v>2026-01-01</x:v>
      </x:c>
      <x:c r="X27" s="3" t="str">
        <x:v>2026-06-30</x:v>
      </x:c>
      <x:c r="Y27" s="3" t="str">
        <x:v>$628m; 회사 2028년까지 자금 전망 / 가동 중 임상 재개와 허가 준비 비용; 추가 희석 가능 / 연간CFO USD -0.39bn (2025-01-01–2025-12-31); 반기CFO USD -0.20bn (2026-01-01–2026-06-30)</x:v>
      </x:c>
      <x:c r="Z27"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7" s="3" t="str">
        <x:v>2026-10-12 KST</x:v>
      </x:c>
      <x:c r="AB27" s="3" t="str">
        <x:v>S277</x:v>
      </x:c>
      <x:c r="AC27" s="3" t="str">
        <x:v>https://data.sec.gov/api/xbrl/companyfacts/CIK0001652130.json</x:v>
      </x:c>
      <x:c r="AD27" s="3" t="str">
        <x:v>https://www.sec.gov/Archives/edgar/data/1652130/000119312526076550/0001193125-26-076550-index.html
https://www.sec.gov/Archives/edgar/data/1652130/000119312526337952/0001193125-26-337952-index.html</x:v>
      </x:c>
    </x:row>
    <x:row r="28" ht="120" customHeight="1">
      <x:c r="A28" s="3" t="str">
        <x:v>미국</x:v>
      </x:c>
      <x:c r="B28" s="3" t="str">
        <x:v>빔 테라퓨틱스</x:v>
      </x:c>
      <x:c r="C28" s="3" t="str">
        <x:v>BEAM</x:v>
      </x:c>
      <x:c r="D28" s="3" t="str">
        <x:v>USD</x:v>
      </x:c>
      <x:c r="E28" s="19" t="n">
        <x:v>219825000</x:v>
      </x:c>
      <x:c r="F28" s="3" t="str">
        <x:v>2026-06-30</x:v>
      </x:c>
      <x:c r="G28" s="19"/>
      <x:c r="H28" s="3"/>
      <x:c r="I28" s="19" t="n">
        <x:v>100258000</x:v>
      </x:c>
      <x:c r="J28" s="3" t="str">
        <x:v>2026-06-30</x:v>
      </x:c>
      <x:c r="K28" s="19"/>
      <x:c r="L28" s="3"/>
      <x:c r="M28" s="3"/>
      <x:c r="N28" s="19" t="n">
        <x:v>100258000</x:v>
      </x:c>
      <x:c r="O28" s="3" t="str">
        <x:v>2026-06-30 / LongTermDebt</x:v>
      </x:c>
      <x:c r="P28" s="3" t="str">
        <x:v>USD</x:v>
      </x:c>
      <x:c r="Q28" s="19" t="n">
        <x:v>-345102000</x:v>
      </x:c>
      <x:c r="R28" s="3" t="str">
        <x:v>2025-01-01</x:v>
      </x:c>
      <x:c r="S28" s="3" t="str">
        <x:v>2025-12-31</x:v>
      </x:c>
      <x:c r="T28" s="19" t="n">
        <x:v>345102000</x:v>
      </x:c>
      <x:c r="U28" s="3" t="str">
        <x:v>USD</x:v>
      </x:c>
      <x:c r="V28" s="19" t="n">
        <x:v>-194609000</x:v>
      </x:c>
      <x:c r="W28" s="3" t="str">
        <x:v>2026-01-01</x:v>
      </x:c>
      <x:c r="X28" s="3" t="str">
        <x:v>2026-06-30</x:v>
      </x:c>
      <x:c r="Y28" s="3" t="str">
        <x:v>$1.2bn; 조건부 추가 $200m 금융 / Q2 R&amp;D $95.1m; 조건부 자금과 차입 구분 / 연간CFO USD -0.35bn (2025-01-01–2025-12-31); 반기CFO USD -0.19bn (2026-01-01–2026-06-30)</x:v>
      </x:c>
      <x:c r="Z28"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8" s="3" t="str">
        <x:v>2026-10-12 KST</x:v>
      </x:c>
      <x:c r="AB28" s="3" t="str">
        <x:v>S273</x:v>
      </x:c>
      <x:c r="AC28" s="3" t="str">
        <x:v>https://data.sec.gov/api/xbrl/companyfacts/CIK0001745999.json</x:v>
      </x:c>
      <x:c r="AD28" s="3" t="str">
        <x:v>https://www.sec.gov/Archives/edgar/data/1745999/000119312526065194/0001193125-26-065194-index.html
https://www.sec.gov/Archives/edgar/data/1745999/000119312526331541/0001193125-26-331541-index.html</x:v>
      </x:c>
    </x:row>
    <x:row r="29" ht="120" customHeight="1">
      <x:c r="A29" s="3" t="str">
        <x:v>미국</x:v>
      </x:c>
      <x:c r="B29" s="3" t="str">
        <x:v>사렙타</x:v>
      </x:c>
      <x:c r="C29" s="3" t="str">
        <x:v>SRPT</x:v>
      </x:c>
      <x:c r="D29" s="3" t="str">
        <x:v>USD</x:v>
      </x:c>
      <x:c r="E29" s="19" t="n">
        <x:v>571148000</x:v>
      </x:c>
      <x:c r="F29" s="3" t="str">
        <x:v>2026-06-30</x:v>
      </x:c>
      <x:c r="G29" s="19"/>
      <x:c r="H29" s="3"/>
      <x:c r="I29" s="19"/>
      <x:c r="J29" s="3"/>
      <x:c r="K29" s="19"/>
      <x:c r="L29" s="3"/>
      <x:c r="M29" s="3"/>
      <x:c r="N29" s="19" t="n">
        <x:v>847623000</x:v>
      </x:c>
      <x:c r="O29" s="3" t="str">
        <x:v>2026-06-30 / LongTermDebt</x:v>
      </x:c>
      <x:c r="P29" s="3" t="str">
        <x:v>USD</x:v>
      </x:c>
      <x:c r="Q29" s="19" t="n">
        <x:v>-205479000</x:v>
      </x:c>
      <x:c r="R29" s="3" t="str">
        <x:v>2025-01-01</x:v>
      </x:c>
      <x:c r="S29" s="3" t="str">
        <x:v>2025-12-31</x:v>
      </x:c>
      <x:c r="T29" s="19" t="n">
        <x:v>205479000</x:v>
      </x:c>
      <x:c r="U29" s="3" t="str">
        <x:v>USD</x:v>
      </x:c>
      <x:c r="V29" s="19" t="n">
        <x:v>-5613000</x:v>
      </x:c>
      <x:c r="W29" s="3" t="str">
        <x:v>2026-01-01</x:v>
      </x:c>
      <x:c r="X29" s="3" t="str">
        <x:v>2026-06-30</x:v>
      </x:c>
      <x:c r="Y29" s="3" t="str">
        <x:v>cash equivalents만 USD 0.57bn (–2026-06-30); 투자증권 별도 / 출시·연구비·규제 대응 비용; 자금 압력 검증 필요 / 연간CFO USD -0.21bn (2025-01-01–2025-12-31); 반기CFO USD -0.01bn (2026-01-01–2026-06-30)</x:v>
      </x:c>
      <x:c r="Z29"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29" s="3" t="str">
        <x:v>2026-10-12 KST</x:v>
      </x:c>
      <x:c r="AB29" s="3" t="str">
        <x:v>S274</x:v>
      </x:c>
      <x:c r="AC29" s="3" t="str">
        <x:v>https://data.sec.gov/api/xbrl/companyfacts/CIK0000873303.json</x:v>
      </x:c>
      <x:c r="AD29" s="3" t="str">
        <x:v>https://www.sec.gov/Archives/edgar/data/873303/000119312526084144/0001193125-26-084144-index.html
https://www.sec.gov/Archives/edgar/data/873303/000119312526335003/0001193125-26-335003-index.html</x:v>
      </x:c>
    </x:row>
    <x:row r="30" ht="120" customHeight="1">
      <x:c r="A30" s="3" t="str">
        <x:v>미국</x:v>
      </x:c>
      <x:c r="B30" s="3" t="str">
        <x:v>비어 바이오테크놀로지</x:v>
      </x:c>
      <x:c r="C30" s="3" t="str">
        <x:v>VIR</x:v>
      </x:c>
      <x:c r="D30" s="3" t="str">
        <x:v>USD</x:v>
      </x:c>
      <x:c r="E30" s="19" t="n">
        <x:v>278729000</x:v>
      </x:c>
      <x:c r="F30" s="3" t="str">
        <x:v>2026-06-30</x:v>
      </x:c>
      <x:c r="G30" s="19"/>
      <x:c r="H30" s="3"/>
      <x:c r="I30" s="19"/>
      <x:c r="J30" s="3"/>
      <x:c r="K30" s="19"/>
      <x:c r="L30" s="3"/>
      <x:c r="M30" s="3"/>
      <x:c r="N30" s="19"/>
      <x:c r="O30" s="3"/>
      <x:c r="P30" s="3" t="str">
        <x:v>USD</x:v>
      </x:c>
      <x:c r="Q30" s="19" t="n">
        <x:v>-391781000</x:v>
      </x:c>
      <x:c r="R30" s="3" t="str">
        <x:v>2025-01-01</x:v>
      </x:c>
      <x:c r="S30" s="3" t="str">
        <x:v>2025-12-31</x:v>
      </x:c>
      <x:c r="T30" s="19" t="n">
        <x:v>391781000</x:v>
      </x:c>
      <x:c r="U30" s="3" t="str">
        <x:v>USD</x:v>
      </x:c>
      <x:c r="V30" s="19" t="n">
        <x:v>-9060000</x:v>
      </x:c>
      <x:c r="W30" s="3" t="str">
        <x:v>2026-01-01</x:v>
      </x:c>
      <x:c r="X30" s="3" t="str">
        <x:v>2026-06-30</x:v>
      </x:c>
      <x:c r="Y30" s="3" t="str">
        <x:v>$1.01bn; 회사 H2 2028까지 자금 전망 / Sanofi 지급 $48m; 계약금·지분조달·비용 분리 / 연간CFO USD -0.39bn (2025-01-01–2025-12-31); 반기CFO USD -0.01bn (2026-01-01–2026-06-30)</x:v>
      </x:c>
      <x:c r="Z30"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30" s="3" t="str">
        <x:v>2026-10-12 KST</x:v>
      </x:c>
      <x:c r="AB30" s="3" t="str">
        <x:v>S275</x:v>
      </x:c>
      <x:c r="AC30" s="3" t="str">
        <x:v>https://data.sec.gov/api/xbrl/companyfacts/CIK0001706431.json</x:v>
      </x:c>
      <x:c r="AD30" s="3" t="str">
        <x:v>https://www.sec.gov/Archives/edgar/data/1706431/000162828026010749/0001628280-26-010749-index.html
https://www.sec.gov/Archives/edgar/data/1706431/000162828026053549/0001628280-26-053549-index.html</x:v>
      </x:c>
    </x:row>
    <x:row r="31" ht="120" customHeight="1">
      <x:c r="A31" s="3" t="str">
        <x:v>미국</x:v>
      </x:c>
      <x:c r="B31" s="3" t="str">
        <x:v>유나이티드 테라퓨틱스</x:v>
      </x:c>
      <x:c r="C31" s="3" t="str">
        <x:v>UTHR</x:v>
      </x:c>
      <x:c r="D31" s="3" t="str">
        <x:v>USD</x:v>
      </x:c>
      <x:c r="E31" s="19" t="n">
        <x:v>1803200000</x:v>
      </x:c>
      <x:c r="F31" s="3" t="str">
        <x:v>2026-06-30</x:v>
      </x:c>
      <x:c r="G31" s="19"/>
      <x:c r="H31" s="3"/>
      <x:c r="I31" s="19"/>
      <x:c r="J31" s="3"/>
      <x:c r="K31" s="19"/>
      <x:c r="L31" s="3"/>
      <x:c r="M31" s="3"/>
      <x:c r="N31" s="19"/>
      <x:c r="O31" s="3"/>
      <x:c r="P31" s="3" t="str">
        <x:v>USD</x:v>
      </x:c>
      <x:c r="Q31" s="19" t="n">
        <x:v>1561200000</x:v>
      </x:c>
      <x:c r="R31" s="3" t="str">
        <x:v>2025-01-01</x:v>
      </x:c>
      <x:c r="S31" s="3" t="str">
        <x:v>2025-12-31</x:v>
      </x:c>
      <x:c r="T31" s="19" t="n">
        <x:v>0</x:v>
      </x:c>
      <x:c r="U31" s="3" t="str">
        <x:v>USD</x:v>
      </x:c>
      <x:c r="V31" s="19" t="n">
        <x:v>776900000</x:v>
      </x:c>
      <x:c r="W31" s="3" t="str">
        <x:v>2026-01-01</x:v>
      </x:c>
      <x:c r="X31" s="3" t="str">
        <x:v>2026-06-30</x:v>
      </x:c>
      <x:c r="Y31" s="3" t="str">
        <x:v>cash equivalents만 USD 1.80bn (–2026-06-30); 투자증권 별도 / 상업 현금창출; 이식·공장·규제 투자 비용 / 연간CFO USD 1.56bn (2025-01-01–2025-12-31); 반기CFO USD 0.78bn (2026-01-01–2026-06-30)</x:v>
      </x:c>
      <x:c r="Z31"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31" s="3" t="str">
        <x:v>2026-10-12 KST</x:v>
      </x:c>
      <x:c r="AB31" s="3" t="str">
        <x:v>S266</x:v>
      </x:c>
      <x:c r="AC31" s="3" t="str">
        <x:v>https://data.sec.gov/api/xbrl/companyfacts/CIK0001082554.json</x:v>
      </x:c>
      <x:c r="AD31" s="3" t="str">
        <x:v>https://www.sec.gov/Archives/edgar/data/1082554/000108255426000006/0001082554-26-000006-index.html
https://www.sec.gov/Archives/edgar/data/1082554/000108255426000027/0001082554-26-000027-index.html</x:v>
      </x:c>
    </x:row>
    <x:row r="32" ht="120" customHeight="1">
      <x:c r="A32" s="3" t="str">
        <x:v>미국</x:v>
      </x:c>
      <x:c r="B32" s="3" t="str">
        <x:v>써모피셔</x:v>
      </x:c>
      <x:c r="C32" s="3" t="str">
        <x:v>TMO</x:v>
      </x:c>
      <x:c r="D32" s="3" t="str">
        <x:v>USD</x:v>
      </x:c>
      <x:c r="E32" s="19" t="n">
        <x:v>4064000000</x:v>
      </x:c>
      <x:c r="F32" s="3" t="str">
        <x:v>2026-06-27</x:v>
      </x:c>
      <x:c r="G32" s="19" t="n">
        <x:v>3368000000</x:v>
      </x:c>
      <x:c r="H32" s="3" t="str">
        <x:v>2026-06-27</x:v>
      </x:c>
      <x:c r="I32" s="19" t="n">
        <x:v>39181000000</x:v>
      </x:c>
      <x:c r="J32" s="3" t="str">
        <x:v>2026-06-27</x:v>
      </x:c>
      <x:c r="K32" s="19" t="n">
        <x:v>42549000000</x:v>
      </x:c>
      <x:c r="L32" s="3" t="str">
        <x:v>2026-06-27</x:v>
      </x:c>
      <x:c r="M32" s="3" t="str">
        <x:v>DebtCurrent + LongTermDebtAndCapitalLeaseObligations</x:v>
      </x:c>
      <x:c r="N32" s="19" t="n">
        <x:v>42284000000</x:v>
      </x:c>
      <x:c r="O32" s="3" t="str">
        <x:v>2026-06-27 / LongTermDebt</x:v>
      </x:c>
      <x:c r="P32" s="3" t="str">
        <x:v>USD</x:v>
      </x:c>
      <x:c r="Q32" s="19" t="n">
        <x:v>7818000000</x:v>
      </x:c>
      <x:c r="R32" s="3" t="str">
        <x:v>2025-01-01</x:v>
      </x:c>
      <x:c r="S32" s="3" t="str">
        <x:v>2025-12-31</x:v>
      </x:c>
      <x:c r="T32" s="19" t="n">
        <x:v>0</x:v>
      </x:c>
      <x:c r="U32" s="3" t="str">
        <x:v>USD</x:v>
      </x:c>
      <x:c r="V32" s="19" t="n">
        <x:v>3317000000</x:v>
      </x:c>
      <x:c r="W32" s="3" t="str">
        <x:v>2026-01-01</x:v>
      </x:c>
      <x:c r="X32" s="3" t="str">
        <x:v>2026-06-27</x:v>
      </x:c>
      <x:c r="Y32" s="3" t="str">
        <x:v>cash equivalents만 USD 4.06bn (–2026-06-27); 투자증권 별도; 확인 차입합계 USD 42.55bn / 인수·부채와 고객 자금조달 사이클; CDMO 실적 분리 한계 / 연간CFO USD 7.82bn (2025-01-01–2025-12-31); 반기CFO USD 3.32bn (2026-01-01–2026-06-27)</x:v>
      </x:c>
      <x:c r="Z32"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32" s="3" t="str">
        <x:v>2026-10-12 KST</x:v>
      </x:c>
      <x:c r="AB32" s="3" t="str">
        <x:v>S254</x:v>
      </x:c>
      <x:c r="AC32" s="3" t="str">
        <x:v>https://data.sec.gov/api/xbrl/companyfacts/CIK0000097745.json</x:v>
      </x:c>
      <x:c r="AD32" s="3" t="str">
        <x:v>https://www.sec.gov/Archives/edgar/data/97745/000009774526000018/0000097745-26-000018-index.html
https://www.sec.gov/Archives/edgar/data/97745/000009774526000144/0000097745-26-000144-index.html</x:v>
      </x:c>
    </x:row>
    <x:row r="33" ht="120" customHeight="1">
      <x:c r="A33" s="3" t="str">
        <x:v>미국</x:v>
      </x:c>
      <x:c r="B33" s="3" t="str">
        <x:v>찰스리버</x:v>
      </x:c>
      <x:c r="C33" s="3" t="str">
        <x:v>CRL</x:v>
      </x:c>
      <x:c r="D33" s="3" t="str">
        <x:v>USD</x:v>
      </x:c>
      <x:c r="E33" s="19" t="n">
        <x:v>192025000</x:v>
      </x:c>
      <x:c r="F33" s="3" t="str">
        <x:v>2026-06-27</x:v>
      </x:c>
      <x:c r="G33" s="19" t="n">
        <x:v>6626000</x:v>
      </x:c>
      <x:c r="H33" s="3" t="str">
        <x:v>2026-06-27</x:v>
      </x:c>
      <x:c r="I33" s="19" t="n">
        <x:v>2619985000</x:v>
      </x:c>
      <x:c r="J33" s="3" t="str">
        <x:v>2026-06-27</x:v>
      </x:c>
      <x:c r="K33" s="19" t="n">
        <x:v>2626611000</x:v>
      </x:c>
      <x:c r="L33" s="3" t="str">
        <x:v>2026-06-27</x:v>
      </x:c>
      <x:c r="M33" s="3" t="str">
        <x:v>LongTermDebtAndCapitalLeaseObligationsCurrent + LongTermDebtAndCapitalLeaseObligations</x:v>
      </x:c>
      <x:c r="N33" s="19"/>
      <x:c r="O33" s="3"/>
      <x:c r="P33" s="3" t="str">
        <x:v>USD</x:v>
      </x:c>
      <x:c r="Q33" s="19" t="n">
        <x:v>737646000</x:v>
      </x:c>
      <x:c r="R33" s="3" t="str">
        <x:v>2024-12-29</x:v>
      </x:c>
      <x:c r="S33" s="3" t="str">
        <x:v>2025-12-27</x:v>
      </x:c>
      <x:c r="T33" s="19" t="n">
        <x:v>0</x:v>
      </x:c>
      <x:c r="U33" s="3" t="str">
        <x:v>USD</x:v>
      </x:c>
      <x:c r="V33" s="19" t="n">
        <x:v>220802000</x:v>
      </x:c>
      <x:c r="W33" s="3" t="str">
        <x:v>2025-12-28</x:v>
      </x:c>
      <x:c r="X33" s="3" t="str">
        <x:v>2026-06-27</x:v>
      </x:c>
      <x:c r="Y33" s="3" t="str">
        <x:v>cash equivalents만 USD 0.19bn (–2026-06-27); 투자증권 별도; 확인 차입합계 USD 2.63bn / 전임상 CRO·미생물 품질시험 사업의 회복 확인 / 연간CFO USD 0.74bn (2024-12-29–2025-12-27); 반기CFO USD 0.22bn (2025-12-28–2026-06-27)</x:v>
      </x:c>
      <x:c r="Z33" s="3" t="str">
        <x:v>SEC Company Facts; 기간·통화·태그를 보존. 현금은 cash equivalents만, 투자증권 별도. 차입 태그 누락≠부채0. 총부채 합산은 동일일 현재+비유동 개념만; 리스 포함 태그는 표시. 해외6-K 중간재무의 XBRL 미제공/연간 잔액은 최신Q2로 취급 안 함.</x:v>
      </x:c>
      <x:c r="AA33" s="3" t="str">
        <x:v>2026-10-12 KST</x:v>
      </x:c>
      <x:c r="AB33" s="3" t="str">
        <x:v>S268</x:v>
      </x:c>
      <x:c r="AC33" s="3" t="str">
        <x:v>https://data.sec.gov/api/xbrl/companyfacts/CIK0001100682.json</x:v>
      </x:c>
      <x:c r="AD33" s="3" t="str">
        <x:v>https://www.sec.gov/Archives/edgar/data/1100682/000110068226000022/0001100682-26-000022-index.html
https://www.sec.gov/Archives/edgar/data/1100682/000110068226000118/0001100682-26-000118-index.html</x:v>
      </x:c>
    </x:row>
    <x:row r="34" ht="120" customHeight="1">
      <x:c r="A34" s="3" t="str">
        <x:v>한국</x:v>
      </x:c>
      <x:c r="B34" s="3" t="str">
        <x:v>삼성바이오로직스</x:v>
      </x:c>
      <x:c r="C34" s="3" t="str">
        <x:v>207940</x:v>
      </x:c>
      <x:c r="D34" s="3"/>
      <x:c r="E34" s="19"/>
      <x:c r="F34" s="3"/>
      <x:c r="G34" s="19"/>
      <x:c r="H34" s="3"/>
      <x:c r="I34" s="19"/>
      <x:c r="J34" s="3"/>
      <x:c r="K34" s="19"/>
      <x:c r="L34" s="3"/>
      <x:c r="M34" s="3"/>
      <x:c r="N34" s="19"/>
      <x:c r="O34" s="3"/>
      <x:c r="P34" s="3"/>
      <x:c r="Q34" s="19"/>
      <x:c r="R34" s="3"/>
      <x:c r="S34" s="3"/>
      <x:c r="T34" s="19"/>
      <x:c r="U34" s="3"/>
      <x:c r="V34" s="19"/>
      <x:c r="W34" s="3"/>
      <x:c r="X34" s="3"/>
      <x:c r="Y34" s="3" t="str">
        <x:v>현금 잔액 미검증; 3조원 유상증자 계획 추가 확인 / 대형 생산 현금창출; PolyPeptide 인수·증자·통합 비용</x:v>
      </x:c>
      <x:c r="Z34" s="3" t="str">
        <x:v>한국 최신 현금·부채·CFO 원공시 전수 검증 미완료. 0으로 채우지 않았음. 기존제품·자금 위험 해석은 핵심기업 참조.</x:v>
      </x:c>
      <x:c r="AA34" s="3" t="str">
        <x:v>2026-10-12 KST</x:v>
      </x:c>
      <x:c r="AB34" s="3" t="str"/>
      <x:c r="AC34" s="3"/>
      <x:c r="AD34" s="3"/>
    </x:row>
    <x:row r="35" ht="120" customHeight="1">
      <x:c r="A35" s="3" t="str">
        <x:v>한국</x:v>
      </x:c>
      <x:c r="B35" s="3" t="str">
        <x:v>셀트리온</x:v>
      </x:c>
      <x:c r="C35" s="3" t="str">
        <x:v>068270</x:v>
      </x:c>
      <x:c r="D35" s="3"/>
      <x:c r="E35" s="19"/>
      <x:c r="F35" s="3"/>
      <x:c r="G35" s="19"/>
      <x:c r="H35" s="3"/>
      <x:c r="I35" s="19"/>
      <x:c r="J35" s="3"/>
      <x:c r="K35" s="19"/>
      <x:c r="L35" s="3"/>
      <x:c r="M35" s="3"/>
      <x:c r="N35" s="19"/>
      <x:c r="O35" s="3"/>
      <x:c r="P35" s="3"/>
      <x:c r="Q35" s="19"/>
      <x:c r="R35" s="3"/>
      <x:c r="S35" s="3"/>
      <x:c r="T35" s="19"/>
      <x:c r="U35" s="3"/>
      <x:c r="V35" s="19"/>
      <x:c r="W35" s="3"/>
      <x:c r="X35" s="3"/>
      <x:c r="Y35" s="3" t="str">
        <x:v>공식 최신 잔액 미검증 / 제품 판매 기반; 미국 약가·재고·직판 비용 위험</x:v>
      </x:c>
      <x:c r="Z35" s="3" t="str">
        <x:v>한국 최신 현금·부채·CFO 원공시 전수 검증 미완료. 0으로 채우지 않았음. 기존제품·자금 위험 해석은 핵심기업 참조.</x:v>
      </x:c>
      <x:c r="AA35" s="3" t="str">
        <x:v>2026-10-12 KST</x:v>
      </x:c>
      <x:c r="AB35" s="3" t="str"/>
      <x:c r="AC35" s="3"/>
      <x:c r="AD35" s="3"/>
    </x:row>
    <x:row r="36" ht="120" customHeight="1">
      <x:c r="A36" s="3" t="str">
        <x:v>한국</x:v>
      </x:c>
      <x:c r="B36" s="3" t="str">
        <x:v>SK바이오팜</x:v>
      </x:c>
      <x:c r="C36" s="3" t="str">
        <x:v>326030</x:v>
      </x:c>
      <x:c r="D36" s="3"/>
      <x:c r="E36" s="19"/>
      <x:c r="F36" s="3"/>
      <x:c r="G36" s="19"/>
      <x:c r="H36" s="3"/>
      <x:c r="I36" s="19"/>
      <x:c r="J36" s="3"/>
      <x:c r="K36" s="19"/>
      <x:c r="L36" s="3"/>
      <x:c r="M36" s="3"/>
      <x:c r="N36" s="19"/>
      <x:c r="O36" s="3"/>
      <x:c r="P36" s="3"/>
      <x:c r="Q36" s="19"/>
      <x:c r="R36" s="3"/>
      <x:c r="S36" s="3"/>
      <x:c r="T36" s="19"/>
      <x:c r="U36" s="3"/>
      <x:c r="V36" s="19"/>
      <x:c r="W36" s="3"/>
      <x:c r="X36" s="3"/>
      <x:c r="Y36" s="3" t="str">
        <x:v>최신 현금·부채 숫자 원문 추출 미완료 / 판매 제품 보유; 미국 직접 판매비·신규 플랫폼 투자</x:v>
      </x:c>
      <x:c r="Z36" s="3" t="str">
        <x:v>한국 최신 현금·부채·CFO 원공시 전수 검증 미완료. 0으로 채우지 않았음. 기존제품·자금 위험 해석은 핵심기업 참조.</x:v>
      </x:c>
      <x:c r="AA36" s="3" t="str">
        <x:v>2026-10-12 KST</x:v>
      </x:c>
      <x:c r="AB36" s="3" t="str"/>
      <x:c r="AC36" s="3"/>
      <x:c r="AD36" s="3"/>
    </x:row>
    <x:row r="37" ht="120" customHeight="1">
      <x:c r="A37" s="3" t="str">
        <x:v>한국</x:v>
      </x:c>
      <x:c r="B37" s="3" t="str">
        <x:v>유한양행</x:v>
      </x:c>
      <x:c r="C37" s="3" t="str">
        <x:v>000100</x:v>
      </x:c>
      <x:c r="D37" s="3"/>
      <x:c r="E37" s="19"/>
      <x:c r="F37" s="3"/>
      <x:c r="G37" s="19"/>
      <x:c r="H37" s="3"/>
      <x:c r="I37" s="19"/>
      <x:c r="J37" s="3"/>
      <x:c r="K37" s="19"/>
      <x:c r="L37" s="3"/>
      <x:c r="M37" s="3"/>
      <x:c r="N37" s="19"/>
      <x:c r="O37" s="3"/>
      <x:c r="P37" s="3"/>
      <x:c r="Q37" s="19"/>
      <x:c r="R37" s="3"/>
      <x:c r="S37" s="3"/>
      <x:c r="T37" s="19"/>
      <x:c r="U37" s="3"/>
      <x:c r="V37" s="19"/>
      <x:c r="W37" s="3"/>
      <x:c r="X37" s="3"/>
      <x:c r="Y37" s="3" t="str">
        <x:v>최신 공식 현금·부채 잔액 미검증 / 기존 제약 사업 완충; 순로열티·원개발사 지급 의무 확인</x:v>
      </x:c>
      <x:c r="Z37" s="3" t="str">
        <x:v>한국 최신 현금·부채·CFO 원공시 전수 검증 미완료. 0으로 채우지 않았음. 기존제품·자금 위험 해석은 핵심기업 참조.</x:v>
      </x:c>
      <x:c r="AA37" s="3" t="str">
        <x:v>2026-10-12 KST</x:v>
      </x:c>
      <x:c r="AB37" s="3" t="str"/>
      <x:c r="AC37" s="3"/>
      <x:c r="AD37" s="3"/>
    </x:row>
    <x:row r="38" ht="120" customHeight="1">
      <x:c r="A38" s="3" t="str">
        <x:v>한국</x:v>
      </x:c>
      <x:c r="B38" s="3" t="str">
        <x:v>한미약품</x:v>
      </x:c>
      <x:c r="C38" s="3" t="str">
        <x:v>128940</x:v>
      </x:c>
      <x:c r="D38" s="3"/>
      <x:c r="E38" s="19"/>
      <x:c r="F38" s="3"/>
      <x:c r="G38" s="19"/>
      <x:c r="H38" s="3"/>
      <x:c r="I38" s="19"/>
      <x:c r="J38" s="3"/>
      <x:c r="K38" s="19"/>
      <x:c r="L38" s="3"/>
      <x:c r="M38" s="3"/>
      <x:c r="N38" s="19"/>
      <x:c r="O38" s="3"/>
      <x:c r="P38" s="3"/>
      <x:c r="Q38" s="19"/>
      <x:c r="R38" s="3"/>
      <x:c r="S38" s="3"/>
      <x:c r="T38" s="19"/>
      <x:c r="U38" s="3"/>
      <x:c r="V38" s="19"/>
      <x:c r="W38" s="3"/>
      <x:c r="X38" s="3"/>
      <x:c r="Y38" s="3" t="str">
        <x:v>최신 공식 현금·부채 잔액 미검증 / 기존 제품 이익 기반; 국내 약가·출시 비용</x:v>
      </x:c>
      <x:c r="Z38" s="3" t="str">
        <x:v>한국 최신 현금·부채·CFO 원공시 전수 검증 미완료. 0으로 채우지 않았음. 기존제품·자금 위험 해석은 핵심기업 참조.</x:v>
      </x:c>
      <x:c r="AA38" s="3" t="str">
        <x:v>2026-10-12 KST</x:v>
      </x:c>
      <x:c r="AB38" s="3" t="str"/>
      <x:c r="AC38" s="3"/>
      <x:c r="AD38" s="3"/>
    </x:row>
    <x:row r="39" ht="120" customHeight="1">
      <x:c r="A39" s="3" t="str">
        <x:v>한국</x:v>
      </x:c>
      <x:c r="B39" s="3" t="str">
        <x:v>HLB</x:v>
      </x:c>
      <x:c r="C39" s="3" t="str">
        <x:v>028300</x:v>
      </x:c>
      <x:c r="D39" s="3"/>
      <x:c r="E39" s="19"/>
      <x:c r="F39" s="3"/>
      <x:c r="G39" s="19"/>
      <x:c r="H39" s="3"/>
      <x:c r="I39" s="19"/>
      <x:c r="J39" s="3"/>
      <x:c r="K39" s="19"/>
      <x:c r="L39" s="3"/>
      <x:c r="M39" s="3"/>
      <x:c r="N39" s="19"/>
      <x:c r="O39" s="3"/>
      <x:c r="P39" s="3"/>
      <x:c r="Q39" s="19"/>
      <x:c r="R39" s="3"/>
      <x:c r="S39" s="3"/>
      <x:c r="T39" s="19"/>
      <x:c r="U39" s="3"/>
      <x:c r="V39" s="19"/>
      <x:c r="W39" s="3"/>
      <x:c r="X39" s="3"/>
      <x:c r="Y39" s="3" t="str">
        <x:v>최신 연결 현금·부채 잔액 미검증 / 미국 출시 비용·다수 계열 투자·CMC 보완 비용</x:v>
      </x:c>
      <x:c r="Z39" s="3" t="str">
        <x:v>한국 최신 현금·부채·CFO 원공시 전수 검증 미완료. 0으로 채우지 않았음. 기존제품·자금 위험 해석은 핵심기업 참조.</x:v>
      </x:c>
      <x:c r="AA39" s="3" t="str">
        <x:v>2026-10-12 KST</x:v>
      </x:c>
      <x:c r="AB39" s="3" t="str"/>
      <x:c r="AC39" s="3"/>
      <x:c r="AD39" s="3"/>
    </x:row>
    <x:row r="40" ht="120" customHeight="1">
      <x:c r="A40" s="3" t="str">
        <x:v>한국</x:v>
      </x:c>
      <x:c r="B40" s="3" t="str">
        <x:v>알테오젠</x:v>
      </x:c>
      <x:c r="C40" s="3" t="str">
        <x:v>196170</x:v>
      </x:c>
      <x:c r="D40" s="3"/>
      <x:c r="E40" s="19"/>
      <x:c r="F40" s="3"/>
      <x:c r="G40" s="19"/>
      <x:c r="H40" s="3"/>
      <x:c r="I40" s="19"/>
      <x:c r="J40" s="3"/>
      <x:c r="K40" s="19"/>
      <x:c r="L40" s="3"/>
      <x:c r="M40" s="3"/>
      <x:c r="N40" s="19"/>
      <x:c r="O40" s="3"/>
      <x:c r="P40" s="3"/>
      <x:c r="Q40" s="19"/>
      <x:c r="R40" s="3"/>
      <x:c r="S40" s="3"/>
      <x:c r="T40" s="19"/>
      <x:c r="U40" s="3"/>
      <x:c r="V40" s="19"/>
      <x:c r="W40" s="3"/>
      <x:c r="X40" s="3"/>
      <x:c r="Y40" s="3" t="str">
        <x:v>최신 잔액 미검증; 2,000억원 투자 유치 공지 / 소수 파트너 집중; 소송·매출 인식·미공개 로열티율</x:v>
      </x:c>
      <x:c r="Z40" s="3" t="str">
        <x:v>한국 최신 현금·부채·CFO 원공시 전수 검증 미완료. 0으로 채우지 않았음. 기존제품·자금 위험 해석은 핵심기업 참조.</x:v>
      </x:c>
      <x:c r="AA40" s="3" t="str">
        <x:v>2026-10-12 KST</x:v>
      </x:c>
      <x:c r="AB40" s="3" t="str"/>
      <x:c r="AC40" s="3"/>
      <x:c r="AD40" s="3"/>
    </x:row>
    <x:row r="41" ht="120" customHeight="1">
      <x:c r="A41" s="3" t="str">
        <x:v>한국</x:v>
      </x:c>
      <x:c r="B41" s="3" t="str">
        <x:v>리가켐바이오</x:v>
      </x:c>
      <x:c r="C41" s="3" t="str">
        <x:v>141080</x:v>
      </x:c>
      <x:c r="D41" s="3"/>
      <x:c r="E41" s="19"/>
      <x:c r="F41" s="3"/>
      <x:c r="G41" s="19"/>
      <x:c r="H41" s="3"/>
      <x:c r="I41" s="19"/>
      <x:c r="J41" s="3"/>
      <x:c r="K41" s="19"/>
      <x:c r="L41" s="3"/>
      <x:c r="M41" s="3"/>
      <x:c r="N41" s="19"/>
      <x:c r="O41" s="3"/>
      <x:c r="P41" s="3"/>
      <x:c r="Q41" s="19"/>
      <x:c r="R41" s="3"/>
      <x:c r="S41" s="3"/>
      <x:c r="T41" s="19"/>
      <x:c r="U41" s="3"/>
      <x:c r="V41" s="19"/>
      <x:c r="W41" s="3"/>
      <x:c r="X41" s="3"/>
      <x:c r="Y41" s="3" t="str">
        <x:v>최신 현금·부채 잔액 미검증 / 자체 개발비·마일스톤 편중; 계약금은 불규칙</x:v>
      </x:c>
      <x:c r="Z41" s="3" t="str">
        <x:v>한국 최신 현금·부채·CFO 원공시 전수 검증 미완료. 0으로 채우지 않았음. 기존제품·자금 위험 해석은 핵심기업 참조.</x:v>
      </x:c>
      <x:c r="AA41" s="3" t="str">
        <x:v>2026-10-12 KST</x:v>
      </x:c>
      <x:c r="AB41" s="3" t="str"/>
      <x:c r="AC41" s="3"/>
      <x:c r="AD41" s="3"/>
    </x:row>
    <x:row r="42" ht="120" customHeight="1">
      <x:c r="A42" s="3" t="str">
        <x:v>한국</x:v>
      </x:c>
      <x:c r="B42" s="3" t="str">
        <x:v>ABL바이오</x:v>
      </x:c>
      <x:c r="C42" s="3" t="str">
        <x:v>298380</x:v>
      </x:c>
      <x:c r="D42" s="3"/>
      <x:c r="E42" s="19"/>
      <x:c r="F42" s="3"/>
      <x:c r="G42" s="19"/>
      <x:c r="H42" s="3"/>
      <x:c r="I42" s="19"/>
      <x:c r="J42" s="3"/>
      <x:c r="K42" s="19"/>
      <x:c r="L42" s="3"/>
      <x:c r="M42" s="3"/>
      <x:c r="N42" s="19"/>
      <x:c r="O42" s="3"/>
      <x:c r="P42" s="3"/>
      <x:c r="Q42" s="19"/>
      <x:c r="R42" s="3"/>
      <x:c r="S42" s="3"/>
      <x:c r="T42" s="19"/>
      <x:c r="U42" s="3"/>
      <x:c r="V42" s="19"/>
      <x:c r="W42" s="3"/>
      <x:c r="X42" s="3"/>
      <x:c r="Y42" s="3" t="str">
        <x:v>최신 공식 잔액 미검증 / 기술료 변동·연구비; 파트너 개발중단 위험</x:v>
      </x:c>
      <x:c r="Z42" s="3" t="str">
        <x:v>한국 최신 현금·부채·CFO 원공시 전수 검증 미완료. 0으로 채우지 않았음. 기존제품·자금 위험 해석은 핵심기업 참조.</x:v>
      </x:c>
      <x:c r="AA42" s="3" t="str">
        <x:v>2026-10-12 KST</x:v>
      </x:c>
      <x:c r="AB42" s="3" t="str"/>
      <x:c r="AC42" s="3"/>
      <x:c r="AD42" s="3"/>
    </x:row>
    <x:row r="43" ht="120" customHeight="1">
      <x:c r="A43" s="3" t="str">
        <x:v>한국</x:v>
      </x:c>
      <x:c r="B43" s="3" t="str">
        <x:v>올릭스</x:v>
      </x:c>
      <x:c r="C43" s="3" t="str">
        <x:v>226950</x:v>
      </x:c>
      <x:c r="D43" s="3"/>
      <x:c r="E43" s="19"/>
      <x:c r="F43" s="3"/>
      <x:c r="G43" s="19"/>
      <x:c r="H43" s="3"/>
      <x:c r="I43" s="19"/>
      <x:c r="J43" s="3"/>
      <x:c r="K43" s="19"/>
      <x:c r="L43" s="3"/>
      <x:c r="M43" s="3"/>
      <x:c r="N43" s="19"/>
      <x:c r="O43" s="3"/>
      <x:c r="P43" s="3"/>
      <x:c r="Q43" s="19"/>
      <x:c r="R43" s="3"/>
      <x:c r="S43" s="3"/>
      <x:c r="T43" s="19"/>
      <x:c r="U43" s="3"/>
      <x:c r="V43" s="19"/>
      <x:c r="W43" s="3"/>
      <x:c r="X43" s="3"/>
      <x:c r="Y43" s="3" t="str">
        <x:v>최신 공식 잔액 미검증 / 미공개 계약 조건·개발비·초기 파이프라인 위험</x:v>
      </x:c>
      <x:c r="Z43" s="3" t="str">
        <x:v>한국 최신 현금·부채·CFO 원공시 전수 검증 미완료. 0으로 채우지 않았음. 기존제품·자금 위험 해석은 핵심기업 참조.</x:v>
      </x:c>
      <x:c r="AA43" s="3" t="str">
        <x:v>2026-10-12 KST</x:v>
      </x:c>
      <x:c r="AB43" s="3" t="str"/>
      <x:c r="AC43" s="3"/>
      <x:c r="AD43" s="3"/>
    </x:row>
    <x:row r="44" ht="120" customHeight="1">
      <x:c r="A44" s="3" t="str">
        <x:v>한국</x:v>
      </x:c>
      <x:c r="B44" s="3" t="str">
        <x:v>디앤디파마텍</x:v>
      </x:c>
      <x:c r="C44" s="3" t="str">
        <x:v>347850</x:v>
      </x:c>
      <x:c r="D44" s="3"/>
      <x:c r="E44" s="19"/>
      <x:c r="F44" s="3"/>
      <x:c r="G44" s="19"/>
      <x:c r="H44" s="3"/>
      <x:c r="I44" s="19"/>
      <x:c r="J44" s="3"/>
      <x:c r="K44" s="19"/>
      <x:c r="L44" s="3"/>
      <x:c r="M44" s="3"/>
      <x:c r="N44" s="19"/>
      <x:c r="O44" s="3"/>
      <x:c r="P44" s="3"/>
      <x:c r="Q44" s="19"/>
      <x:c r="R44" s="3"/>
      <x:c r="S44" s="3"/>
      <x:c r="T44" s="19"/>
      <x:c r="U44" s="3"/>
      <x:c r="V44" s="19"/>
      <x:c r="W44" s="3"/>
      <x:c r="X44" s="3"/>
      <x:c r="Y44" s="3" t="str">
        <x:v>최신 공식 잔액 미검증 / 임상·제조비·후속 3상 자금; 계약별 권리 구분</x:v>
      </x:c>
      <x:c r="Z44" s="3" t="str">
        <x:v>한국 최신 현금·부채·CFO 원공시 전수 검증 미완료. 0으로 채우지 않았음. 기존제품·자금 위험 해석은 핵심기업 참조.</x:v>
      </x:c>
      <x:c r="AA44" s="3" t="str">
        <x:v>2026-10-12 KST</x:v>
      </x:c>
      <x:c r="AB44" s="3" t="str"/>
      <x:c r="AC44" s="3"/>
      <x:c r="AD44" s="3"/>
    </x:row>
    <x:row r="45" ht="120" customHeight="1">
      <x:c r="A45" s="3" t="str">
        <x:v>한국</x:v>
      </x:c>
      <x:c r="B45" s="3" t="str">
        <x:v>펩트론</x:v>
      </x:c>
      <x:c r="C45" s="3" t="str">
        <x:v>087010</x:v>
      </x:c>
      <x:c r="D45" s="3"/>
      <x:c r="E45" s="19"/>
      <x:c r="F45" s="3"/>
      <x:c r="G45" s="19"/>
      <x:c r="H45" s="3"/>
      <x:c r="I45" s="19"/>
      <x:c r="J45" s="3"/>
      <x:c r="K45" s="19"/>
      <x:c r="L45" s="3"/>
      <x:c r="M45" s="3"/>
      <x:c r="N45" s="19"/>
      <x:c r="O45" s="3"/>
      <x:c r="P45" s="3"/>
      <x:c r="Q45" s="19"/>
      <x:c r="R45" s="3"/>
      <x:c r="S45" s="3"/>
      <x:c r="T45" s="19"/>
      <x:c r="U45" s="3"/>
      <x:c r="V45" s="19"/>
      <x:c r="W45" s="3"/>
      <x:c r="X45" s="3"/>
      <x:c r="Y45" s="3" t="str">
        <x:v>최신 공식 잔액 미검증 / 평가 수수료와 판매 로열티를 구분; 양산·희석 위험</x:v>
      </x:c>
      <x:c r="Z45" s="3" t="str">
        <x:v>한국 최신 현금·부채·CFO 원공시 전수 검증 미완료. 0으로 채우지 않았음. 기존제품·자금 위험 해석은 핵심기업 참조.</x:v>
      </x:c>
      <x:c r="AA45" s="3" t="str">
        <x:v>2026-10-12 KST</x:v>
      </x:c>
      <x:c r="AB45" s="3" t="str"/>
      <x:c r="AC45" s="3"/>
      <x:c r="AD45" s="3"/>
    </x:row>
    <x:row r="46" ht="120" customHeight="1">
      <x:c r="A46" s="3" t="str">
        <x:v>한국</x:v>
      </x:c>
      <x:c r="B46" s="3" t="str">
        <x:v>GC녹십자</x:v>
      </x:c>
      <x:c r="C46" s="3" t="str">
        <x:v>006280</x:v>
      </x:c>
      <x:c r="D46" s="3"/>
      <x:c r="E46" s="19"/>
      <x:c r="F46" s="3"/>
      <x:c r="G46" s="19"/>
      <x:c r="H46" s="3"/>
      <x:c r="I46" s="19"/>
      <x:c r="J46" s="3"/>
      <x:c r="K46" s="19"/>
      <x:c r="L46" s="3"/>
      <x:c r="M46" s="3"/>
      <x:c r="N46" s="19"/>
      <x:c r="O46" s="3"/>
      <x:c r="P46" s="3"/>
      <x:c r="Q46" s="19"/>
      <x:c r="R46" s="3"/>
      <x:c r="S46" s="3"/>
      <x:c r="T46" s="19"/>
      <x:c r="U46" s="3"/>
      <x:c r="V46" s="19"/>
      <x:c r="W46" s="3"/>
      <x:c r="X46" s="3"/>
      <x:c r="Y46" s="3" t="str">
        <x:v>최신 공식 잔액 미검증 / 혈장 원료·미국 유통·희귀질환 개발 비용</x:v>
      </x:c>
      <x:c r="Z46" s="3" t="str">
        <x:v>한국 최신 현금·부채·CFO 원공시 전수 검증 미완료. 0으로 채우지 않았음. 기존제품·자금 위험 해석은 핵심기업 참조.</x:v>
      </x:c>
      <x:c r="AA46" s="3" t="str">
        <x:v>2026-10-12 KST</x:v>
      </x:c>
      <x:c r="AB46" s="3" t="str"/>
      <x:c r="AC46" s="3"/>
      <x:c r="AD46" s="3"/>
    </x:row>
    <x:row r="47" ht="120" customHeight="1">
      <x:c r="A47" s="3" t="str">
        <x:v>한국</x:v>
      </x:c>
      <x:c r="B47" s="3" t="str">
        <x:v>동아에스티</x:v>
      </x:c>
      <x:c r="C47" s="3" t="str">
        <x:v>170900</x:v>
      </x:c>
      <x:c r="D47" s="3"/>
      <x:c r="E47" s="19"/>
      <x:c r="F47" s="3"/>
      <x:c r="G47" s="19"/>
      <x:c r="H47" s="3"/>
      <x:c r="I47" s="19"/>
      <x:c r="J47" s="3"/>
      <x:c r="K47" s="19"/>
      <x:c r="L47" s="3"/>
      <x:c r="M47" s="3"/>
      <x:c r="N47" s="19"/>
      <x:c r="O47" s="3"/>
      <x:c r="P47" s="3"/>
      <x:c r="Q47" s="19"/>
      <x:c r="R47" s="3"/>
      <x:c r="S47" s="3"/>
      <x:c r="T47" s="19"/>
      <x:c r="U47" s="3"/>
      <x:c r="V47" s="19"/>
      <x:c r="W47" s="3"/>
      <x:c r="X47" s="3"/>
      <x:c r="Y47" s="3" t="str">
        <x:v>최신 공식 잔액 미검증 / 파트너 소형 바이오 자금조달·상장 희석 위험</x:v>
      </x:c>
      <x:c r="Z47" s="3" t="str">
        <x:v>한국 최신 현금·부채·CFO 원공시 전수 검증 미완료. 0으로 채우지 않았음. 기존제품·자금 위험 해석은 핵심기업 참조.</x:v>
      </x:c>
      <x:c r="AA47" s="3" t="str">
        <x:v>2026-10-12 KST</x:v>
      </x:c>
      <x:c r="AB47" s="3" t="str"/>
      <x:c r="AC47" s="3"/>
      <x:c r="AD47" s="3"/>
    </x:row>
    <x:row r="48" ht="120" customHeight="1">
      <x:c r="A48" s="3" t="str">
        <x:v>한국</x:v>
      </x:c>
      <x:c r="B48" s="3" t="str">
        <x:v>HK이노엔</x:v>
      </x:c>
      <x:c r="C48" s="3" t="str">
        <x:v>195940</x:v>
      </x:c>
      <x:c r="D48" s="3"/>
      <x:c r="E48" s="19"/>
      <x:c r="F48" s="3"/>
      <x:c r="G48" s="19"/>
      <x:c r="H48" s="3"/>
      <x:c r="I48" s="19"/>
      <x:c r="J48" s="3"/>
      <x:c r="K48" s="19"/>
      <x:c r="L48" s="3"/>
      <x:c r="M48" s="3"/>
      <x:c r="N48" s="19"/>
      <x:c r="O48" s="3"/>
      <x:c r="P48" s="3"/>
      <x:c r="Q48" s="19"/>
      <x:c r="R48" s="3"/>
      <x:c r="S48" s="3"/>
      <x:c r="T48" s="19"/>
      <x:c r="U48" s="3"/>
      <x:c r="V48" s="19"/>
      <x:c r="W48" s="3"/>
      <x:c r="X48" s="3"/>
      <x:c r="Y48" s="3" t="str">
        <x:v>최신 공식 잔액 미검증 / 원기술·지역별 지급 의무; 미국 판매는 파트너</x:v>
      </x:c>
      <x:c r="Z48" s="3" t="str">
        <x:v>한국 최신 현금·부채·CFO 원공시 전수 검증 미완료. 0으로 채우지 않았음. 기존제품·자금 위험 해석은 핵심기업 참조.</x:v>
      </x:c>
      <x:c r="AA48" s="3" t="str">
        <x:v>2026-10-12 KST</x:v>
      </x:c>
      <x:c r="AB48" s="3" t="str"/>
      <x:c r="AC48" s="3"/>
      <x:c r="AD48" s="3"/>
    </x:row>
    <x:row r="49" ht="120" customHeight="1">
      <x:c r="A49" s="3" t="str">
        <x:v>한국</x:v>
      </x:c>
      <x:c r="B49" s="3" t="str">
        <x:v>대웅제약</x:v>
      </x:c>
      <x:c r="C49" s="3" t="str">
        <x:v>069620</x:v>
      </x:c>
      <x:c r="D49" s="3"/>
      <x:c r="E49" s="19"/>
      <x:c r="F49" s="3"/>
      <x:c r="G49" s="19"/>
      <x:c r="H49" s="3"/>
      <x:c r="I49" s="19"/>
      <x:c r="J49" s="3"/>
      <x:c r="K49" s="19"/>
      <x:c r="L49" s="3"/>
      <x:c r="M49" s="3"/>
      <x:c r="N49" s="19"/>
      <x:c r="O49" s="3"/>
      <x:c r="P49" s="3"/>
      <x:c r="Q49" s="19"/>
      <x:c r="R49" s="3"/>
      <x:c r="S49" s="3"/>
      <x:c r="T49" s="19"/>
      <x:c r="U49" s="3"/>
      <x:c r="V49" s="19"/>
      <x:c r="W49" s="3"/>
      <x:c r="X49" s="3"/>
      <x:c r="Y49" s="3" t="str">
        <x:v>최신 공식 잔액 미검증 / 사업 현금흐름; 특허·톡신 소송·신약비용 위험</x:v>
      </x:c>
      <x:c r="Z49" s="3" t="str">
        <x:v>한국 최신 현금·부채·CFO 원공시 전수 검증 미완료. 0으로 채우지 않았음. 기존제품·자금 위험 해석은 핵심기업 참조.</x:v>
      </x:c>
      <x:c r="AA49" s="3" t="str">
        <x:v>2026-10-12 KST</x:v>
      </x:c>
      <x:c r="AB49" s="3" t="str"/>
      <x:c r="AC49" s="3"/>
      <x:c r="AD49" s="3"/>
    </x:row>
    <x:row r="50" ht="120" customHeight="1">
      <x:c r="A50" s="3" t="str">
        <x:v>한국</x:v>
      </x:c>
      <x:c r="B50" s="3" t="str">
        <x:v>SK바이오사이언스</x:v>
      </x:c>
      <x:c r="C50" s="3" t="str">
        <x:v>302440</x:v>
      </x:c>
      <x:c r="D50" s="3"/>
      <x:c r="E50" s="19"/>
      <x:c r="F50" s="3"/>
      <x:c r="G50" s="19"/>
      <x:c r="H50" s="3"/>
      <x:c r="I50" s="19"/>
      <x:c r="J50" s="3"/>
      <x:c r="K50" s="19"/>
      <x:c r="L50" s="3"/>
      <x:c r="M50" s="3"/>
      <x:c r="N50" s="19"/>
      <x:c r="O50" s="3"/>
      <x:c r="P50" s="3"/>
      <x:c r="Q50" s="19"/>
      <x:c r="R50" s="3"/>
      <x:c r="S50" s="3"/>
      <x:c r="T50" s="19"/>
      <x:c r="U50" s="3"/>
      <x:c r="V50" s="19"/>
      <x:c r="W50" s="3"/>
      <x:c r="X50" s="3"/>
      <x:c r="Y50" s="3" t="str">
        <x:v>최신 공식 잔액 미검증 / 백신 수요·공장·인수 통합 비용; partner 경제권 비공개</x:v>
      </x:c>
      <x:c r="Z50" s="3" t="str">
        <x:v>한국 최신 현금·부채·CFO 원공시 전수 검증 미완료. 0으로 채우지 않았음. 기존제품·자금 위험 해석은 핵심기업 참조.</x:v>
      </x:c>
      <x:c r="AA50" s="3" t="str">
        <x:v>2026-10-12 KST</x:v>
      </x:c>
      <x:c r="AB50" s="3" t="str"/>
      <x:c r="AC50" s="3"/>
      <x:c r="AD50" s="3"/>
    </x:row>
    <x:row r="51" ht="120" customHeight="1">
      <x:c r="A51" s="3" t="str">
        <x:v>한국</x:v>
      </x:c>
      <x:c r="B51" s="3" t="str">
        <x:v>제넥신</x:v>
      </x:c>
      <x:c r="C51" s="3" t="str">
        <x:v>095700</x:v>
      </x:c>
      <x:c r="D51" s="3"/>
      <x:c r="E51" s="19"/>
      <x:c r="F51" s="3"/>
      <x:c r="G51" s="19"/>
      <x:c r="H51" s="3"/>
      <x:c r="I51" s="19"/>
      <x:c r="J51" s="3"/>
      <x:c r="K51" s="19"/>
      <x:c r="L51" s="3"/>
      <x:c r="M51" s="3"/>
      <x:c r="N51" s="19"/>
      <x:c r="O51" s="3"/>
      <x:c r="P51" s="3"/>
      <x:c r="Q51" s="19"/>
      <x:c r="R51" s="3"/>
      <x:c r="S51" s="3"/>
      <x:c r="T51" s="19"/>
      <x:c r="U51" s="3"/>
      <x:c r="V51" s="19"/>
      <x:c r="W51" s="3"/>
      <x:c r="X51" s="3"/>
      <x:c r="Y51" s="3" t="str">
        <x:v>최신 공식 잔액 미검증 / 지속 연구비·자금조달·파트너 의존 위험</x:v>
      </x:c>
      <x:c r="Z51" s="3" t="str">
        <x:v>한국 최신 현금·부채·CFO 원공시 전수 검증 미완료. 0으로 채우지 않았음. 기존제품·자금 위험 해석은 핵심기업 참조.</x:v>
      </x:c>
      <x:c r="AA51" s="3" t="str">
        <x:v>2026-10-12 KST</x:v>
      </x:c>
      <x:c r="AB51" s="3" t="str"/>
      <x:c r="AC51" s="3"/>
      <x:c r="AD51" s="3"/>
    </x:row>
    <x:row r="52" ht="120" customHeight="1">
      <x:c r="A52" s="3" t="str">
        <x:v>한국</x:v>
      </x:c>
      <x:c r="B52" s="3" t="str">
        <x:v>툴젠</x:v>
      </x:c>
      <x:c r="C52" s="3" t="str">
        <x:v>199800</x:v>
      </x:c>
      <x:c r="D52" s="3"/>
      <x:c r="E52" s="19"/>
      <x:c r="F52" s="3"/>
      <x:c r="G52" s="19"/>
      <x:c r="H52" s="3"/>
      <x:c r="I52" s="19"/>
      <x:c r="J52" s="3"/>
      <x:c r="K52" s="19"/>
      <x:c r="L52" s="3"/>
      <x:c r="M52" s="3"/>
      <x:c r="N52" s="19"/>
      <x:c r="O52" s="3"/>
      <x:c r="P52" s="3"/>
      <x:c r="Q52" s="19"/>
      <x:c r="R52" s="3"/>
      <x:c r="S52" s="3"/>
      <x:c r="T52" s="19"/>
      <x:c r="U52" s="3"/>
      <x:c r="V52" s="19"/>
      <x:c r="W52" s="3"/>
      <x:c r="X52" s="3"/>
      <x:c r="Y52" s="3" t="str">
        <x:v>최신 공식 잔액 미검증 / 특허 소송·경제권·개발비; 인간 임상 확인 부족</x:v>
      </x:c>
      <x:c r="Z52" s="3" t="str">
        <x:v>한국 최신 현금·부채·CFO 원공시 전수 검증 미완료. 0으로 채우지 않았음. 기존제품·자금 위험 해석은 핵심기업 참조.</x:v>
      </x:c>
      <x:c r="AA52" s="3" t="str">
        <x:v>2026-10-12 KST</x:v>
      </x:c>
      <x:c r="AB52" s="3" t="str"/>
      <x:c r="AC52" s="3"/>
      <x:c r="AD52" s="3"/>
    </x:row>
    <x:row r="53" ht="120" customHeight="1">
      <x:c r="A53" s="3" t="str">
        <x:v>한국</x:v>
      </x:c>
      <x:c r="B53" s="3" t="str">
        <x:v>차바이오텍</x:v>
      </x:c>
      <x:c r="C53" s="3" t="str">
        <x:v>085660</x:v>
      </x:c>
      <x:c r="D53" s="3"/>
      <x:c r="E53" s="19"/>
      <x:c r="F53" s="3"/>
      <x:c r="G53" s="19"/>
      <x:c r="H53" s="3"/>
      <x:c r="I53" s="19"/>
      <x:c r="J53" s="3"/>
      <x:c r="K53" s="19"/>
      <x:c r="L53" s="3"/>
      <x:c r="M53" s="3"/>
      <x:c r="N53" s="19"/>
      <x:c r="O53" s="3"/>
      <x:c r="P53" s="3"/>
      <x:c r="Q53" s="19"/>
      <x:c r="R53" s="3"/>
      <x:c r="S53" s="3"/>
      <x:c r="T53" s="19"/>
      <x:c r="U53" s="3"/>
      <x:c r="V53" s="19"/>
      <x:c r="W53" s="3"/>
      <x:c r="X53" s="3"/>
      <x:c r="Y53" s="3" t="str">
        <x:v>최신 연결 현금·부채 잔액 미검증 / 신규 공장 감가상각·초기 가동비; 자금조달 위험</x:v>
      </x:c>
      <x:c r="Z53" s="3" t="str">
        <x:v>한국 최신 현금·부채·CFO 원공시 전수 검증 미완료. 0으로 채우지 않았음. 기존제품·자금 위험 해석은 핵심기업 참조.</x:v>
      </x:c>
      <x:c r="AA53" s="3" t="str">
        <x:v>2026-10-12 KST</x:v>
      </x:c>
      <x:c r="AB53" s="3" t="str"/>
      <x:c r="AC53" s="3"/>
      <x:c r="AD53" s="3"/>
    </x:row>
    <x:row r="54" ht="120" customHeight="1">
      <x:c r="A54" s="3" t="str">
        <x:v>한국</x:v>
      </x:c>
      <x:c r="B54" s="3" t="str">
        <x:v>에스티팜</x:v>
      </x:c>
      <x:c r="C54" s="3" t="str">
        <x:v>237690</x:v>
      </x:c>
      <x:c r="D54" s="3"/>
      <x:c r="E54" s="19"/>
      <x:c r="F54" s="3"/>
      <x:c r="G54" s="19"/>
      <x:c r="H54" s="3"/>
      <x:c r="I54" s="19"/>
      <x:c r="J54" s="3"/>
      <x:c r="K54" s="19"/>
      <x:c r="L54" s="3"/>
      <x:c r="M54" s="3"/>
      <x:c r="N54" s="19"/>
      <x:c r="O54" s="3"/>
      <x:c r="P54" s="3"/>
      <x:c r="Q54" s="19"/>
      <x:c r="R54" s="3"/>
      <x:c r="S54" s="3"/>
      <x:c r="T54" s="19"/>
      <x:c r="U54" s="3"/>
      <x:c r="V54" s="19"/>
      <x:c r="W54" s="3"/>
      <x:c r="X54" s="3"/>
      <x:c r="Y54" s="3" t="str">
        <x:v>최신 공식 잔액 미검증 / 수주·다품종 품질·증설 감가상각; 고객 비공개</x:v>
      </x:c>
      <x:c r="Z54" s="3" t="str">
        <x:v>한국 최신 현금·부채·CFO 원공시 전수 검증 미완료. 0으로 채우지 않았음. 기존제품·자금 위험 해석은 핵심기업 참조.</x:v>
      </x:c>
      <x:c r="AA54" s="3" t="str">
        <x:v>2026-10-12 KST</x:v>
      </x:c>
      <x:c r="AB54" s="3" t="str"/>
      <x:c r="AC54" s="3"/>
      <x:c r="AD54" s="3"/>
    </x:row>
    <x:row r="55" ht="120" customHeight="1">
      <x:c r="A55" s="3" t="str">
        <x:v>한국</x:v>
      </x:c>
      <x:c r="B55" s="3" t="str">
        <x:v>바이넥스</x:v>
      </x:c>
      <x:c r="C55" s="3" t="str">
        <x:v>053030</x:v>
      </x:c>
      <x:c r="D55" s="3"/>
      <x:c r="E55" s="19"/>
      <x:c r="F55" s="3"/>
      <x:c r="G55" s="19"/>
      <x:c r="H55" s="3"/>
      <x:c r="I55" s="19"/>
      <x:c r="J55" s="3"/>
      <x:c r="K55" s="19"/>
      <x:c r="L55" s="3"/>
      <x:c r="M55" s="3"/>
      <x:c r="N55" s="19"/>
      <x:c r="O55" s="3"/>
      <x:c r="P55" s="3"/>
      <x:c r="Q55" s="19"/>
      <x:c r="R55" s="3"/>
      <x:c r="S55" s="3"/>
      <x:c r="T55" s="19"/>
      <x:c r="U55" s="3"/>
      <x:c r="V55" s="19"/>
      <x:c r="W55" s="3"/>
      <x:c r="X55" s="3"/>
      <x:c r="Y55" s="3" t="str">
        <x:v>최신 공식 잔액 미검증 / 고객 집중·공장 고정비·cGMP 지속준수</x:v>
      </x:c>
      <x:c r="Z55" s="3" t="str">
        <x:v>한국 최신 현금·부채·CFO 원공시 전수 검증 미완료. 0으로 채우지 않았음. 기존제품·자금 위험 해석은 핵심기업 참조.</x:v>
      </x:c>
      <x:c r="AA55" s="3" t="str">
        <x:v>2026-10-12 KST</x:v>
      </x:c>
      <x:c r="AB55" s="3" t="str"/>
      <x:c r="AC55" s="3"/>
      <x:c r="AD55" s="3"/>
    </x:row>
  </x:sheetData>
  <x:mergeCells>
    <x:mergeCell ref="A1:AD1"/>
    <x:mergeCell ref="A2:H3"/>
  </x:mergeCells>
  <x:pageMargins left="0.7" right="0.7" top="0.75" bottom="0.75" header="0.3" footer="0.3"/>
  <x:tableParts count="1">
    <x:tablePart xmlns:r="http://schemas.openxmlformats.org/officeDocument/2006/relationships" r:id="Rc715c7a8ad3d4002"/>
  </x:tableParts>
</x:worksheet>
</file>

<file path=xl/worksheets/sheet11.xml><?xml version="1.0" encoding="utf-8"?>
<x:worksheet xmlns:x="http://schemas.openxmlformats.org/spreadsheetml/2006/main">
  <x:sheetPr>
    <x:tabColor rgb="FF17324D"/>
  </x:sheetPr>
  <x:sheetViews>
    <x:sheetView showGridLines="0" workbookViewId="0">
      <x:pane xSplit="2" ySplit="5" topLeftCell="C6" activePane="bottomRight" state="frozen"/>
    </x:sheetView>
  </x:sheetViews>
  <x:sheetFormatPr defaultRowHeight="15"/>
  <x:cols>
    <x:col min="1" max="1" width="30" hidden="0" customWidth="1"/>
    <x:col min="2" max="2" width="120" hidden="0" customWidth="1"/>
  </x:cols>
  <x:sheetData>
    <x:row r="1" ht="42" customHeight="1">
      <x:c r="A1" s="5" t="str">
        <x:v>사용법·성공확률·권리·조사 한계</x:v>
      </x:c>
      <x:c r="B1" s="5"/>
    </x:row>
    <x:row r="2" ht="24" customHeight="1">
      <x:c r="A2" s="6" t="str">
        <x:v>순위는 관찰 우선순위입니다. 미확인 수치·임상 단계·계약 조건은 가정으로 채우지 않았습니다.</x:v>
      </x:c>
      <x:c r="B2" s="6"/>
    </x:row>
    <x:row r="3" ht="24" customHeight="1">
      <x:c r="A3" s="6"/>
      <x:c r="B3" s="6"/>
    </x:row>
    <x:row r="4">
      <x:c r="A4" s="3"/>
      <x:c r="B4" s="3"/>
    </x:row>
    <x:row r="5" ht="36" customHeight="1">
      <x:c r="A5" s="7" t="str">
        <x:v>항목</x:v>
      </x:c>
      <x:c r="B5" s="7" t="str">
        <x:v>설명</x:v>
      </x:c>
    </x:row>
    <x:row r="6" ht="84" customHeight="1">
      <x:c r="A6" s="3" t="str">
        <x:v>기준일</x:v>
      </x:c>
      <x:c r="B6" s="3" t="str">
        <x:v>2026-10-12 KST. 미국10/9·한국10/8 정규장; 이후 사건 제외.</x:v>
      </x:c>
    </x:row>
    <x:row r="7" ht="84" customHeight="1">
      <x:c r="A7" s="3" t="str">
        <x:v>선정</x:v>
      </x:c>
      <x:c r="B7" s="3" t="str">
        <x:v>핵심50개(미국28·한국22), 파이프라인120개: 승인 확장·실패·중단·주제 보완 포함. 공동자산 중복 제거.</x:v>
      </x:c>
    </x:row>
    <x:row r="8" ht="84" customHeight="1">
      <x:c r="A8" s="3" t="str">
        <x:v>역사적 확률</x:v>
      </x:c>
      <x:c r="B8" s="3" t="str">
        <x:v>BIO/QLS/Informa2011–20: 1→2상52.0%,2→3상28.9%,3상→신청57.8%,신청→승인90.6%,1상→승인7.9%. 단계전환률≠개별 후보 최종 승인확률.</x:v>
      </x:c>
    </x:row>
    <x:row r="9" ht="84" customHeight="1">
      <x:c r="A9" s="3" t="str">
        <x:v>평가</x:v>
      </x:c>
      <x:c r="B9" s="3" t="str">
        <x:v>효능·표본·무작위대조·endpoint객관성·안전성·biomarker·모집·FDA·경쟁 반영. 시나리오 승인범위는 분석 민감도.</x:v>
      </x:c>
    </x:row>
    <x:row r="10" ht="84" customHeight="1">
      <x:c r="A10" s="3" t="str">
        <x:v>FDA 지정</x:v>
      </x:c>
      <x:c r="B10" s="3" t="str">
        <x:v>FastTrack=중증·미충족수요 개발지원; BTD=예비 인간 큰개선; Orphan=희귀지원; RMAT=재생치료 인간근거 개발지원. 가속승인·우선심사와 구분.</x:v>
      </x:c>
    </x:row>
    <x:row r="11" ht="84" customHeight="1">
      <x:c r="A11" s="3" t="str">
        <x:v>계약</x:v>
      </x:c>
      <x:c r="B11" s="3" t="str">
        <x:v>upfront·비조건부지급·조건부milestone·매출royalty·순손익배분·지역권·CDMO공급·지분을 분리. 총계약액≠확정매출.</x:v>
      </x:c>
    </x:row>
    <x:row r="12" ht="84" customHeight="1">
      <x:c r="A12" s="3" t="str">
        <x:v>점수</x:v>
      </x:c>
      <x:c r="B12" s="3" t="str">
        <x:v>25+20+20+15+10+10=100. 재무미검증은 확신도 하향. CDMO임상항목=계약·품질·상업전환. A점수순, B영향/일정순, C플랫폼 성장순.</x:v>
      </x:c>
    </x:row>
    <x:row r="13" ht="84" customHeight="1">
      <x:c r="A13" s="3" t="str">
        <x:v>시나리오</x:v>
      </x:c>
      <x:c r="B13" s="3" t="str">
        <x:v>32자산×3=96행. 2030연간매출 가정. 시장전체/TAM과 제품매출·회사매출·royalty·이익 구분. 출시계수로 경쟁·공급·보험·침투 지연 반영.</x:v>
      </x:c>
    </x:row>
    <x:row r="14" ht="84" customHeight="1">
      <x:c r="A14" s="3" t="str">
        <x:v>단회 치료</x:v>
      </x:c>
      <x:c r="B14" s="3" t="str">
        <x:v>연간 신규/잔여 치료가능 환자×단회순가격. 누적환자를 매년 재투여 매출로 계산하지 않음. cohort소진·시설·CMC 필요.</x:v>
      </x:c>
    </x:row>
    <x:row r="15" ht="84" customHeight="1">
      <x:c r="A15" s="3" t="str">
        <x:v>조사한계 1</x:v>
      </x:c>
      <x:c r="B15" s="3" t="str">
        <x:v>ClinicalTrials.gov API로 대표 시험을 직접 확인했다. 검색결과 전체1419개 중 적응증·시험명에 맞는 대표시험만 선택했고 일부 후보의 등록은 찾지 못했다. 등록 갱신 지연·회사 발표와 차이를 보존했다.</x:v>
      </x:c>
    </x:row>
    <x:row r="16" ht="84" customHeight="1">
      <x:c r="A16" s="3" t="str">
        <x:v>조사한계 2</x:v>
      </x:c>
      <x:c r="B16" s="3" t="str">
        <x:v>미국28사의 SEC XBRL로 현금·차입태그·연간/반기 CFO를 보강했다. 해외상장 6-K 중간재무 미태깅·부채개념 누락·기간차이는 남겼다. 한국22사의 현금·부채·CFO 전수 공시 재구성은 완료하지 못했고 미검증 값은 공란/명시했다.</x:v>
      </x:c>
    </x:row>
    <x:row r="17" ht="84" customHeight="1">
      <x:c r="A17" s="3" t="str">
        <x:v>조사한계 3</x:v>
      </x:c>
      <x:c r="B17" s="3" t="str">
        <x:v>일부 한국 초기 후보는 최신 임상등록·DART 계약 원문 추출이 부족하다. 최신상태 미확인으로 표시하고 확정 촉매/위험조정상위 순위의 근거로 사용하지 않았다.</x:v>
      </x:c>
    </x:row>
    <x:row r="18" ht="84" customHeight="1">
      <x:c r="A18" s="3" t="str">
        <x:v>조사한계 4</x:v>
      </x:c>
      <x:c r="B18" s="3" t="str">
        <x:v>미국 가격·시총·1년수익률·공매도는 Finviz, 한국은 FnGuide 같은날 정규장 표시값이다. 다른 데이터업체의 ADR/ADS·주식수 산정 차이가 있어 NVO·GPCR·MDGL 등 정밀 EV/rNPV에는 공식 발행주식수 대조가 필요하다.</x:v>
      </x:c>
    </x:row>
    <x:row r="19" ht="84" customHeight="1">
      <x:c r="A19" s="3" t="str">
        <x:v>조사한계 5</x:v>
      </x:c>
      <x:c r="B19" s="3" t="str">
        <x:v>거래일 미국10/9·한국10/8; 1년 수익률은 제공업체 가격수익률로 배당 포함 총수익률과 다를 수 있다. 공매도/변동성은 미국 공급자 스냅샷; 한국 전수 데이터 미확보.</x:v>
      </x:c>
    </x:row>
    <x:row r="20" ht="84" customHeight="1">
      <x:c r="A20" s="3" t="str">
        <x:v>조사한계 6</x:v>
      </x:c>
      <x:c r="B20" s="3" t="str">
        <x:v>2030 매출·승인확률 범위는 분석 가정이며 시장조사 확정값/회사 가이던스가 아니다. 제품매출·royalty·손익분배·CDMO 매출을 합산하지 않았다.</x:v>
      </x:c>
    </x:row>
    <x:row r="21" ht="84" customHeight="1">
      <x:c r="A21" s="3" t="str">
        <x:v>조사한계 7</x:v>
      </x:c>
      <x:c r="B21" s="3" t="str">
        <x:v>투자점수는 서열화 판단이다. 재현 가능한 rNPV·목표주가/시장내재 성공확률 모델은 산출하지 않았다. 가격 반영 정도는 시총·수익률·제품 기반·현금·촉매의 상대 판단이다.</x:v>
      </x:c>
    </x:row>
    <x:row r="22" ht="84" customHeight="1">
      <x:c r="A22" s="3" t="str">
        <x:v>조사한계 8</x:v>
      </x:c>
      <x:c r="B22" s="3" t="str">
        <x:v>회사공식 출처라도 법률 결과·FDA 지정·임상공개를 독립 원문으로 모두 교차검증하지 못했다. source별 한계와 확인일을 함께 제공한다.</x:v>
      </x:c>
    </x:row>
    <x:row r="23" ht="84" customHeight="1">
      <x:c r="A23" s="3" t="str">
        <x:v>조사한계 9</x:v>
      </x:c>
      <x:c r="B23" s="3" t="str">
        <x:v>CS5001대표시험 보류(장기benefit-risk·용량/스케줄평가), HERMES등록종료, FT522대표시험완료를 확인했다. 회사다른시험·추적과 전체프로그램 중단을 혼동하지 않았다.</x:v>
      </x:c>
    </x:row>
    <x:row r="24" ht="84" customHeight="1">
      <x:c r="A24" s="3" t="str">
        <x:v>발표 전/후</x:v>
      </x:c>
      <x:c r="B24" s="3" t="str">
        <x:v>전: 일부기대상승 가능/갭하락·안전성·희석 감수. 후: 일부상승 포기/효능·허가·제조 신뢰 확보. 조정은 단순가격 아닌 thesis 재확인.</x:v>
      </x:c>
    </x:row>
    <x:row r="25" ht="84" customHeight="1">
      <x:c r="A25" s="3" t="str">
        <x:v>검수</x:v>
      </x:c>
      <x:c r="B25" s="3" t="str">
        <x:v>CS5001보류; fianlimab·ZEUS·SigVie002·CARDIOTTRansform주요실패; AMG513·CMV중단; ABL301partner우선순위하향 반영.</x:v>
      </x:c>
    </x:row>
  </x:sheetData>
  <x:mergeCells>
    <x:mergeCell ref="A1:B1"/>
    <x:mergeCell ref="A2:B3"/>
  </x:mergeCells>
  <x:pageMargins left="0.7" right="0.7" top="0.75" bottom="0.75" header="0.3" footer="0.3"/>
  <x:tableParts count="1">
    <x:tablePart xmlns:r="http://schemas.openxmlformats.org/officeDocument/2006/relationships" r:id="Rce9e08dc3f864850"/>
  </x:tableParts>
</x:worksheet>
</file>