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726640fb4f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투자관찰20" sheetId="1" r:id="R1b25ef58f6244485"/>
    <x:sheet xmlns:r="http://schemas.openxmlformats.org/officeDocument/2006/relationships" name="평가근거" sheetId="2" r:id="R8799320b53d84ffa"/>
    <x:sheet xmlns:r="http://schemas.openxmlformats.org/officeDocument/2006/relationships" name="기업지도70" sheetId="3" r:id="Ra077606e47c749a8"/>
    <x:sheet xmlns:r="http://schemas.openxmlformats.org/officeDocument/2006/relationships" name="기술지도" sheetId="4" r:id="R1b4671b66649449c"/>
    <x:sheet xmlns:r="http://schemas.openxmlformats.org/officeDocument/2006/relationships" name="시장수치" sheetId="5" r:id="R0b0a38ba86914177"/>
    <x:sheet xmlns:r="http://schemas.openxmlformats.org/officeDocument/2006/relationships" name="시세실적" sheetId="6" r:id="Rc49ebec7fd4b4de9"/>
    <x:sheet xmlns:r="http://schemas.openxmlformats.org/officeDocument/2006/relationships" name="근거자료" sheetId="7" r:id="R5a54ab0a54f8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"/>
    <x:numFmt numFmtId="201" formatCode="@"/>
    <x:numFmt numFmtId="202" formatCode="yyyy-mm-dd"/>
    <x:numFmt numFmtId="203" formatCode="#,##0.00;(#,##0.00);&quot;-&quot;"/>
    <x:numFmt numFmtId="204" formatCode="0.0%;(0.0%);&quot;-&quot;"/>
    <x:numFmt numFmtId="205" formatCode="#,##0.00"/>
    <x:numFmt numFmtId="206" formatCode="0.00&quot;x&quot;"/>
    <x:numFmt numFmtId="207" formatCode="#,##0.0"/>
    <x:numFmt numFmtId="208" formatCode="0.0%"/>
  </x:numFmts>
  <x:fonts count="11">
    <x:font>
      <x:sz val="11"/>
      <x:name val="Carlito"/>
    </x:font>
    <x:font>
      <x:sz val="11"/>
      <x:color rgb="FF23364A"/>
      <x:name val="Noto Sans KR"/>
    </x:font>
    <x:font>
      <x:b/>
      <x:sz val="16"/>
      <x:color rgb="FF152B45"/>
      <x:name val="Noto Sans KR"/>
    </x:font>
    <x:font>
      <x:sz val="10"/>
      <x:color rgb="FF69788A"/>
      <x:name val="Noto Sans KR"/>
    </x:font>
    <x:font>
      <x:b/>
      <x:sz val="11"/>
      <x:color rgb="FFFFFFFF"/>
      <x:name val="Noto Sans KR"/>
    </x:font>
    <x:font>
      <x:sz val="11"/>
      <x:color rgb="FF0000FF"/>
      <x:name val="Noto Sans KR"/>
    </x:font>
    <x:font>
      <x:sz val="11"/>
      <x:color rgb="FF000000"/>
      <x:name val="Noto Sans KR"/>
    </x:font>
    <x:font>
      <x:b/>
      <x:sz val="14"/>
      <x:color rgb="FF152B45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137B78"/>
      <x:name val="Noto Sans KR"/>
    </x:font>
  </x:fonts>
  <x:fills count="4">
    <x:fill>
      <x:patternFill patternType="none"/>
    </x:fill>
    <x:fill>
      <x:patternFill patternType="gray125"/>
    </x:fill>
    <x:fill>
      <x:patternFill patternType="solid">
        <x:fgColor rgb="FF152B45"/>
      </x:patternFill>
    </x:fill>
    <x:fill>
      <x:patternFill patternType="solid">
        <x:fgColor rgb="FFEEF3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37B78"/>
      </x:bottom>
      <x:diagonal/>
    </x:border>
  </x:borders>
  <x:cellStyleXfs count="1">
    <x:xf numFmtId="0" fontId="0" fillId="0" borderId="0"/>
  </x:cellStyleXfs>
  <x:cellXfs count="5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5" fillId="3" borderId="0" xfId="0" applyNumberFormat="1" applyFont="1" applyFill="1" applyBorder="1" applyAlignment="1">
      <x:alignment vertical="center" wrapText="1"/>
    </x:xf>
    <x:xf numFmtId="203" fontId="5" fillId="0" borderId="0" xfId="0" applyNumberFormat="1" applyFont="1" applyFill="1" applyBorder="1" applyAlignment="1">
      <x:alignment vertical="center" wrapText="1"/>
    </x:xf>
    <x:xf numFmtId="203" fontId="6" fillId="3" borderId="0" xfId="0" applyNumberFormat="1" applyFont="1" applyFill="1" applyBorder="1" applyAlignment="1">
      <x:alignment vertical="center" wrapText="1"/>
    </x:xf>
    <x:xf numFmtId="203" fontId="6" fillId="0" borderId="0" xfId="0" applyNumberFormat="1" applyFont="1" applyFill="1" applyBorder="1" applyAlignment="1">
      <x:alignment vertical="center" wrapText="1"/>
    </x:xf>
    <x:xf numFmtId="204" fontId="5" fillId="3" borderId="0" xfId="0" applyNumberFormat="1" applyFont="1" applyFill="1" applyBorder="1" applyAlignment="1">
      <x:alignment vertical="center" wrapText="1"/>
    </x:xf>
    <x:xf numFmtId="204" fontId="5" fillId="0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7" fontId="5" fillId="3" borderId="0" xfId="0" applyNumberFormat="1" applyFont="1" applyFill="1" applyBorder="1" applyAlignment="1">
      <x:alignment vertical="center" wrapText="1"/>
    </x:xf>
    <x:xf numFmtId="207" fontId="5" fillId="0" borderId="0" xfId="0" applyNumberFormat="1" applyFont="1" applyFill="1" applyBorder="1" applyAlignment="1">
      <x:alignment vertical="center" wrapText="1"/>
    </x:xf>
    <x:xf numFmtId="208" fontId="1" fillId="3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0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wrapText="1"/>
    </x:xf>
    <x:xf numFmtId="208" fontId="0" fillId="0" borderId="0" xfId="0" applyNumberFormat="1" applyFont="1" applyFill="1" applyBorder="1"/>
    <x:xf numFmtId="208" fontId="9" fillId="0" borderId="0" xfId="0" applyNumberFormat="1" applyFont="1" applyFill="1" applyBorder="1"/>
    <x:xf numFmtId="0" fontId="9" fillId="0" borderId="0" xfId="0" applyNumberFormat="1" applyFont="1" applyFill="1" applyBorder="1"/>
    <x:xf numFmtId="0" fontId="10" fillId="3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58766b2484f5d" /><Relationship Type="http://schemas.openxmlformats.org/officeDocument/2006/relationships/theme" Target="/xl/theme/theme1.xml" Id="Rc7ea2744a86347e9" /><Relationship Type="http://schemas.openxmlformats.org/officeDocument/2006/relationships/sharedStrings" Target="/xl/sharedStrings.xml" Id="R3953eeb5d1784183" /><Relationship Type="http://schemas.openxmlformats.org/officeDocument/2006/relationships/worksheet" Target="/xl/worksheets/sheet1.xml" Id="R1b25ef58f6244485" /><Relationship Type="http://schemas.openxmlformats.org/officeDocument/2006/relationships/worksheet" Target="/xl/worksheets/sheet2.xml" Id="R8799320b53d84ffa" /><Relationship Type="http://schemas.openxmlformats.org/officeDocument/2006/relationships/worksheet" Target="/xl/worksheets/sheet3.xml" Id="Ra077606e47c749a8" /><Relationship Type="http://schemas.openxmlformats.org/officeDocument/2006/relationships/worksheet" Target="/xl/worksheets/sheet4.xml" Id="R1b4671b66649449c" /><Relationship Type="http://schemas.openxmlformats.org/officeDocument/2006/relationships/worksheet" Target="/xl/worksheets/sheet5.xml" Id="R0b0a38ba86914177" /><Relationship Type="http://schemas.openxmlformats.org/officeDocument/2006/relationships/worksheet" Target="/xl/worksheets/sheet6.xml" Id="Rc49ebec7fd4b4de9" /><Relationship Type="http://schemas.openxmlformats.org/officeDocument/2006/relationships/worksheet" Target="/xl/worksheets/sheet7.xml" Id="R5a54ab0a54f840f4" /></Relationships>
</file>

<file path=xl/tables/table1.xml><?xml version="1.0" encoding="utf-8"?>
<x:table xmlns:x="http://schemas.openxmlformats.org/spreadsheetml/2006/main" id="4" name="SemiconductorTable_0" displayName="SemiconductorTable_0" ref="A5:P25" headerRowCount="1" totalsRowCount="0" totalsRowShown="0">
  <x:tableColumns count="16">
    <x:tableColumn id="1" name="순위"/>
    <x:tableColumn id="2" name="기업"/>
    <x:tableColumn id="3" name="티커"/>
    <x:tableColumn id="4" name="수혜 기술"/>
    <x:tableColumn id="5" name="종합점수"/>
    <x:tableColumn id="6" name="종가"/>
    <x:tableColumn id="7" name="통화"/>
    <x:tableColumn id="8" name="예상 PER"/>
    <x:tableColumn id="9" name="매출·이익 성장 논리"/>
    <x:tableColumn id="10" name="경쟁우위"/>
    <x:tableColumn id="11" name="주요 위험"/>
    <x:tableColumn id="12" name="관찰 이벤트"/>
    <x:tableColumn id="13" name="투자 분류"/>
    <x:tableColumn id="14" name="기간"/>
    <x:tableColumn id="15" name="근거 ID"/>
    <x:tableColumn id="16" name="평가 부담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1" name="SemiconductorTable_1" displayName="SemiconductorTable_1" ref="A5:N25" headerRowCount="1" totalsRowCount="0" totalsRowShown="0">
  <x:tableColumns count="14">
    <x:tableColumn id="1" name="기업"/>
    <x:tableColumn id="2" name="기술 /20"/>
    <x:tableColumn id="3" name="성장 /25"/>
    <x:tableColumn id="4" name="장벽 /20"/>
    <x:tableColumn id="5" name="실적 /15"/>
    <x:tableColumn id="6" name="가격 /10"/>
    <x:tableColumn id="7" name="재무·위험 /10"/>
    <x:tableColumn id="8" name="합계 /100"/>
    <x:tableColumn id="9" name="순위"/>
    <x:tableColumn id="10" name="기술·장벽 판단"/>
    <x:tableColumn id="11" name="성장 판단"/>
    <x:tableColumn id="12" name="상용화·실적 확인"/>
    <x:tableColumn id="13" name="위험·가격 조정 근거"/>
    <x:tableColumn id="14" name="근거 ID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2" name="SemiconductorTable_2" displayName="SemiconductorTable_2" ref="A5:P75" headerRowCount="1" totalsRowCount="0" totalsRowShown="0">
  <x:tableColumns count="16">
    <x:tableColumn id="1" name="기업"/>
    <x:tableColumn id="2" name="티커"/>
    <x:tableColumn id="3" name="거래소"/>
    <x:tableColumn id="4" name="국가"/>
    <x:tableColumn id="5" name="기술 분야"/>
    <x:tableColumn id="6" name="사업구조"/>
    <x:tableColumn id="7" name="경쟁우위"/>
    <x:tableColumn id="8" name="현재 실적·사업"/>
    <x:tableColumn id="9" name="미래 성장동력"/>
    <x:tableColumn id="10" name="공급관계 확인 수준"/>
    <x:tableColumn id="11" name="핵심 위험"/>
    <x:tableColumn id="12" name="조사 수준"/>
    <x:tableColumn id="13" name="관찰 기간"/>
    <x:tableColumn id="14" name="투자 분류"/>
    <x:tableColumn id="15" name="근거 ID"/>
    <x:tableColumn id="16" name="대표 근거 URL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5" name="SemiconductorTable_3" displayName="SemiconductorTable_3" ref="A5:J41" headerRowCount="1" totalsRowCount="0" totalsRowShown="0">
  <x:tableColumns count="10">
    <x:tableColumn id="1" name="층위"/>
    <x:tableColumn id="2" name="기술"/>
    <x:tableColumn id="3" name="정의·원리"/>
    <x:tableColumn id="4" name="용도·해결 문제"/>
    <x:tableColumn id="5" name="대표기업"/>
    <x:tableColumn id="6" name="현재·최초 상용화"/>
    <x:tableColumn id="7" name="다음 세대·확대 시점"/>
    <x:tableColumn id="8" name="확실성"/>
    <x:tableColumn id="9" name="경제성·한계"/>
    <x:tableColumn id="10" name="근거 ID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6" name="SemiconductorTable_4" displayName="SemiconductorTable_4" ref="A5:I16" headerRowCount="1" totalsRowCount="0" totalsRowShown="0">
  <x:tableColumns count="9">
    <x:tableColumn id="1" name="항목"/>
    <x:tableColumn id="2" name="기간·성격"/>
    <x:tableColumn id="3" name="단위"/>
    <x:tableColumn id="4" name="기초값·단일값"/>
    <x:tableColumn id="5" name="목표값"/>
    <x:tableColumn id="6" name="연수"/>
    <x:tableColumn id="7" name="계산 CAGR"/>
    <x:tableColumn id="8" name="범위·해석"/>
    <x:tableColumn id="9" name="원문 URL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3" name="SemiconductorTable_5" displayName="SemiconductorTable_5" ref="A5:X25" headerRowCount="1" totalsRowCount="0" totalsRowShown="0">
  <x:tableColumns count="24">
    <x:tableColumn id="1" name="기업"/>
    <x:tableColumn id="2" name="티커"/>
    <x:tableColumn id="3" name="거래소"/>
    <x:tableColumn id="4" name="종가일"/>
    <x:tableColumn id="5" name="통화"/>
    <x:tableColumn id="6" name="종가"/>
    <x:tableColumn id="7" name="TTM PER"/>
    <x:tableColumn id="8" name="예상 PER"/>
    <x:tableColumn id="9" name="예상 PER 기준"/>
    <x:tableColumn id="10" name="PBR"/>
    <x:tableColumn id="11" name="PBR 기준"/>
    <x:tableColumn id="12" name="ROIC"/>
    <x:tableColumn id="13" name="영업이익률"/>
    <x:tableColumn id="14" name="이익률 기준"/>
    <x:tableColumn id="15" name="FCF 마진"/>
    <x:tableColumn id="16" name="P/FCF"/>
    <x:tableColumn id="17" name="부채/자본"/>
    <x:tableColumn id="18" name="실제 EPS"/>
    <x:tableColumn id="19" name="예상 EPS"/>
    <x:tableColumn id="20" name="재계산 실제 PER"/>
    <x:tableColumn id="21" name="재계산 예상 PER"/>
    <x:tableColumn id="22" name="EPS 기준"/>
    <x:tableColumn id="23" name="검증·비교 유의점"/>
    <x:tableColumn id="24" name="출처 ID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7" name="SemiconductorTable_6" displayName="SemiconductorTable_6" ref="A5:E110" headerRowCount="1" totalsRowCount="0" totalsRowShown="0">
  <x:tableColumns count="5">
    <x:tableColumn id="1" name="ID"/>
    <x:tableColumn id="2" name="자료명"/>
    <x:tableColumn id="3" name="발표·시세 기준"/>
    <x:tableColumn id="4" name="정보 성격"/>
    <x:tableColumn id="5" name="원문 URL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f55e3b05c8f48a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66c1837641b460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f3de0285b284e6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374aad62cdc43a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02b3f01020a493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993d0a7ac17142b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8c13d10d21c54b01" /></Relationships>
</file>

<file path=xl/worksheets/sheet1.xml><?xml version="1.0" encoding="utf-8"?>
<x:worksheet xmlns:x="http://schemas.openxmlformats.org/spreadsheetml/2006/main">
  <x:sheetPr>
    <x:tabColor rgb="FF152B45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6.889999866485596" hidden="0" customWidth="1"/>
    <x:col min="2" max="2" width="18.670000076293945" hidden="0" customWidth="1"/>
    <x:col min="3" max="3" width="17.559999465942383" hidden="0" customWidth="1"/>
    <x:col min="4" max="4" width="23.329999923706055" hidden="0" customWidth="1"/>
    <x:col min="5" max="5" width="10" hidden="0" customWidth="1"/>
    <x:col min="6" max="6" width="15.109999656677246" hidden="0" customWidth="1"/>
    <x:col min="7" max="7" width="8.4399995803833" hidden="0" customWidth="1"/>
    <x:col min="8" max="8" width="11.109999656677246" hidden="0" customWidth="1"/>
    <x:col min="9" max="9" width="33.33000183105469" hidden="0" customWidth="1"/>
    <x:col min="10" max="10" width="32.220001220703125" hidden="0" customWidth="1"/>
    <x:col min="11" max="11" width="32.220001220703125" hidden="0" customWidth="1"/>
    <x:col min="12" max="12" width="37.779998779296875" hidden="0" customWidth="1"/>
    <x:col min="13" max="13" width="18.889999389648438" hidden="0" customWidth="1"/>
    <x:col min="14" max="14" width="15" hidden="0" customWidth="1"/>
    <x:col min="15" max="15" width="27.780000686645508" hidden="0" customWidth="1"/>
    <x:col min="16" max="16" width="17.21999931335449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1" customHeight="1">
      <x:c r="A2" s="2" t="str">
        <x:v>반도체 2030 · 투자 관찰 TOP20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3" t="str">
        <x:v>2026.10.12 기준 | 순위는 점수 변경에 따라 자동 재정렬 | 예상 PER의 기간·회계 기준은 「시세실적」 확인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38" customHeight="1">
      <x:c r="A5" s="9" t="str">
        <x:v>순위</x:v>
      </x:c>
      <x:c r="B5" s="9" t="str">
        <x:v>기업</x:v>
      </x:c>
      <x:c r="C5" s="9" t="str">
        <x:v>티커</x:v>
      </x:c>
      <x:c r="D5" s="9" t="str">
        <x:v>수혜 기술</x:v>
      </x:c>
      <x:c r="E5" s="9" t="str">
        <x:v>종합점수</x:v>
      </x:c>
      <x:c r="F5" s="9" t="str">
        <x:v>종가</x:v>
      </x:c>
      <x:c r="G5" s="9" t="str">
        <x:v>통화</x:v>
      </x:c>
      <x:c r="H5" s="9" t="str">
        <x:v>예상 PER</x:v>
      </x:c>
      <x:c r="I5" s="9" t="str">
        <x:v>매출·이익 성장 논리</x:v>
      </x:c>
      <x:c r="J5" s="9" t="str">
        <x:v>경쟁우위</x:v>
      </x:c>
      <x:c r="K5" s="9" t="str">
        <x:v>주요 위험</x:v>
      </x:c>
      <x:c r="L5" s="9" t="str">
        <x:v>관찰 이벤트</x:v>
      </x:c>
      <x:c r="M5" s="9" t="str">
        <x:v>투자 분류</x:v>
      </x:c>
      <x:c r="N5" s="9" t="str">
        <x:v>기간</x:v>
      </x:c>
      <x:c r="O5" s="9" t="str">
        <x:v>근거 ID</x:v>
      </x:c>
      <x:c r="P5" s="9" t="str">
        <x:v>평가 부담</x:v>
      </x:c>
    </x:row>
    <x:row r="6" ht="60" customHeight="1">
      <x:c r="A6" s="12" t="n">
        <x:v>1</x:v>
      </x:c>
      <x:c r="B6" s="12" t="str">
        <x:f>INDEX('평가근거'!$A$6:$A$25,MATCH(A6,'평가근거'!$I$6:$I$25,0))</x:f>
        <x:v>NVIDIA</x:v>
      </x:c>
      <x:c r="C6" s="24" t="str">
        <x:f>IF(INDEX('기업지도70'!$D$6:$D$75,MATCH(B6,'기업지도70'!$A$6:$A$75,0))="한국",TEXT(INDEX('기업지도70'!$B$6:$B$75,MATCH(B6,'기업지도70'!$A$6:$A$75,0)),"000000"),INDEX('기업지도70'!$B$6:$B$75,MATCH(B6,'기업지도70'!$A$6:$A$75,0)))</x:f>
        <x:v>NVDA</x:v>
      </x:c>
      <x:c r="D6" s="12" t="str">
        <x:f>INDEX('기업지도70'!$E$6:$E$75,MATCH(B6,'기업지도70'!$A$6:$A$75,0))</x:f>
        <x:v>GPU·AI 플랫폼</x:v>
      </x:c>
      <x:c r="E6" s="12" t="n">
        <x:f>INDEX('평가근거'!$H$6:$H$25,MATCH(B6,'평가근거'!$A$6:$A$25,0))</x:f>
        <x:v>91</x:v>
      </x:c>
      <x:c r="F6" s="33" t="n">
        <x:f>INDEX('시세실적'!$F$6:$F$25,MATCH(B6,'시세실적'!$A$6:$A$25,0))</x:f>
        <x:v>229.28</x:v>
      </x:c>
      <x:c r="G6" s="12" t="str">
        <x:f>INDEX('시세실적'!$E$6:$E$25,MATCH(B6,'시세실적'!$A$6:$A$25,0))</x:f>
        <x:v>USD</x:v>
      </x:c>
      <x:c r="H6" s="35" t="n">
        <x:f>INDEX('시세실적'!$H$6:$H$25,MATCH(B6,'시세실적'!$A$6:$A$25,0))</x:f>
        <x:v>18.96</x:v>
      </x:c>
      <x:c r="I6" s="12" t="str">
        <x:f>INDEX('기업지도70'!$I$6:$I$75,MATCH(B6,'기업지도70'!$A$6:$A$75,0))</x:f>
        <x:v>추론·Rubin·랙 단위 판매 확대</x:v>
      </x:c>
      <x:c r="J6" s="12" t="str">
        <x:f>INDEX('기업지도70'!$G$6:$G$75,MATCH(B6,'기업지도70'!$A$6:$A$75,0))</x:f>
        <x:v>CUDA·NVLink·네트워크를 함께 판매</x:v>
      </x:c>
      <x:c r="K6" s="12" t="str">
        <x:f>INDEX('기업지도70'!$K$6:$K$75,MATCH(B6,'기업지도70'!$A$6:$A$75,0))</x:f>
        <x:v>클라우드 투자 집중·ASIC·수출 규제</x:v>
      </x:c>
      <x:c r="L6" s="12" t="str">
        <x:f>INDEX('평가근거'!$L$6:$L$25,MATCH(B6,'평가근거'!$A$6:$A$25,0))</x:f>
        <x:v>Rubin 출하의 고객 서비스 전환·FCF·추론 사용량</x:v>
      </x:c>
      <x:c r="M6" s="12" t="str">
        <x:f>INDEX('기업지도70'!$N$6:$N$75,MATCH(B6,'기업지도70'!$A$6:$A$75,0))</x:f>
        <x:v>기술·실적 선도</x:v>
      </x:c>
      <x:c r="N6" s="12" t="str">
        <x:f>INDEX('기업지도70'!$M$6:$M$75,MATCH(B6,'기업지도70'!$A$6:$A$75,0))</x:f>
        <x:v>2026~2027</x:v>
      </x:c>
      <x:c r="O6" s="12" t="str">
        <x:f>INDEX('기업지도70'!$O$6:$O$75,MATCH(B6,'기업지도70'!$A$6:$A$75,0))</x:f>
        <x:v>S016 S019 S074</x:v>
      </x:c>
      <x:c r="P6" s="12" t="str">
        <x:f>IF(OR(B6="SK하이닉스",B6="삼성전자",B6="Micron"),"사이클 주의",IF(H6&gt;=40,"매우 높음",IF(H6&gt;=28,"높음",IF(H6&gt;=20,"중간","상대 낮음"))))</x:f>
        <x:v>상대 낮음</x:v>
      </x:c>
    </x:row>
    <x:row r="7" ht="60" customHeight="1">
      <x:c r="A7" s="11" t="n">
        <x:v>2</x:v>
      </x:c>
      <x:c r="B7" s="11" t="str">
        <x:f>INDEX('평가근거'!$A$6:$A$25,MATCH(A7,'평가근거'!$I$6:$I$25,0))</x:f>
        <x:v>TSMC</x:v>
      </x:c>
      <x:c r="C7" s="23" t="str">
        <x:f>IF(INDEX('기업지도70'!$D$6:$D$75,MATCH(B7,'기업지도70'!$A$6:$A$75,0))="한국",TEXT(INDEX('기업지도70'!$B$6:$B$75,MATCH(B7,'기업지도70'!$A$6:$A$75,0)),"000000"),INDEX('기업지도70'!$B$6:$B$75,MATCH(B7,'기업지도70'!$A$6:$A$75,0)))</x:f>
        <x:v>TSM / 2330</x:v>
      </x:c>
      <x:c r="D7" s="11" t="str">
        <x:f>INDEX('기업지도70'!$E$6:$E$75,MATCH(B7,'기업지도70'!$A$6:$A$75,0))</x:f>
        <x:v>파운드리·첨단 패키징</x:v>
      </x:c>
      <x:c r="E7" s="11" t="n">
        <x:f>INDEX('평가근거'!$H$6:$H$25,MATCH(B7,'평가근거'!$A$6:$A$25,0))</x:f>
        <x:v>90</x:v>
      </x:c>
      <x:c r="F7" s="34" t="n">
        <x:f>INDEX('시세실적'!$F$6:$F$25,MATCH(B7,'시세실적'!$A$6:$A$25,0))</x:f>
        <x:v>453.31</x:v>
      </x:c>
      <x:c r="G7" s="11" t="str">
        <x:f>INDEX('시세실적'!$E$6:$E$25,MATCH(B7,'시세실적'!$A$6:$A$25,0))</x:f>
        <x:v>USD</x:v>
      </x:c>
      <x:c r="H7" s="36" t="n">
        <x:f>INDEX('시세실적'!$H$6:$H$25,MATCH(B7,'시세실적'!$A$6:$A$25,0))</x:f>
        <x:v>20.15</x:v>
      </x:c>
      <x:c r="I7" s="11" t="str">
        <x:f>INDEX('기업지도70'!$I$6:$I$75,MATCH(B7,'기업지도70'!$A$6:$A$75,0))</x:f>
        <x:v>N2·A16·A14·CoWoS·SoIC</x:v>
      </x:c>
      <x:c r="J7" s="11" t="str">
        <x:f>INDEX('기업지도70'!$G$6:$G$75,MATCH(B7,'기업지도70'!$A$6:$A$75,0))</x:f>
        <x:v>공정·수율 학습·고객 IP·패키징 통합</x:v>
      </x:c>
      <x:c r="K7" s="11" t="str">
        <x:f>INDEX('기업지도70'!$K$6:$K$75,MATCH(B7,'기업지도70'!$A$6:$A$75,0))</x:f>
        <x:v>대만 지정학·해외 원가·고객 집중</x:v>
      </x:c>
      <x:c r="L7" s="11" t="str">
        <x:f>INDEX('평가근거'!$L$6:$L$25,MATCH(B7,'평가근거'!$A$6:$A$25,0))</x:f>
        <x:v>N2 매출 믹스·패키징 증설·해외 공장 마진</x:v>
      </x:c>
      <x:c r="M7" s="11" t="str">
        <x:f>INDEX('기업지도70'!$N$6:$N$75,MATCH(B7,'기업지도70'!$A$6:$A$75,0))</x:f>
        <x:v>기술·실적 선도</x:v>
      </x:c>
      <x:c r="N7" s="11" t="str">
        <x:f>INDEX('기업지도70'!$M$6:$M$75,MATCH(B7,'기업지도70'!$A$6:$A$75,0))</x:f>
        <x:v>2026~2027</x:v>
      </x:c>
      <x:c r="O7" s="11" t="str">
        <x:f>INDEX('기업지도70'!$O$6:$O$75,MATCH(B7,'기업지도70'!$A$6:$A$75,0))</x:f>
        <x:v>S007 S010 S009 S075</x:v>
      </x:c>
      <x:c r="P7" s="11" t="str">
        <x:f>IF(OR(B7="SK하이닉스",B7="삼성전자",B7="Micron"),"사이클 주의",IF(H7&gt;=40,"매우 높음",IF(H7&gt;=28,"높음",IF(H7&gt;=20,"중간","상대 낮음"))))</x:f>
        <x:v>중간</x:v>
      </x:c>
    </x:row>
    <x:row r="8" ht="60" customHeight="1">
      <x:c r="A8" s="12" t="n">
        <x:v>3</x:v>
      </x:c>
      <x:c r="B8" s="12" t="str">
        <x:f>INDEX('평가근거'!$A$6:$A$25,MATCH(A8,'평가근거'!$I$6:$I$25,0))</x:f>
        <x:v>Broadcom</x:v>
      </x:c>
      <x:c r="C8" s="24" t="str">
        <x:f>IF(INDEX('기업지도70'!$D$6:$D$75,MATCH(B8,'기업지도70'!$A$6:$A$75,0))="한국",TEXT(INDEX('기업지도70'!$B$6:$B$75,MATCH(B8,'기업지도70'!$A$6:$A$75,0)),"000000"),INDEX('기업지도70'!$B$6:$B$75,MATCH(B8,'기업지도70'!$A$6:$A$75,0)))</x:f>
        <x:v>AVGO</x:v>
      </x:c>
      <x:c r="D8" s="12" t="str">
        <x:f>INDEX('기업지도70'!$E$6:$E$75,MATCH(B8,'기업지도70'!$A$6:$A$75,0))</x:f>
        <x:v>AI ASIC·네트워크</x:v>
      </x:c>
      <x:c r="E8" s="12" t="n">
        <x:f>INDEX('평가근거'!$H$6:$H$25,MATCH(B8,'평가근거'!$A$6:$A$25,0))</x:f>
        <x:v>88</x:v>
      </x:c>
      <x:c r="F8" s="33" t="n">
        <x:f>INDEX('시세실적'!$F$6:$F$25,MATCH(B8,'시세실적'!$A$6:$A$25,0))</x:f>
        <x:v>361.54</x:v>
      </x:c>
      <x:c r="G8" s="12" t="str">
        <x:f>INDEX('시세실적'!$E$6:$E$25,MATCH(B8,'시세실적'!$A$6:$A$25,0))</x:f>
        <x:v>USD</x:v>
      </x:c>
      <x:c r="H8" s="35" t="n">
        <x:f>INDEX('시세실적'!$H$6:$H$25,MATCH(B8,'시세실적'!$A$6:$A$25,0))</x:f>
        <x:v>20.86</x:v>
      </x:c>
      <x:c r="I8" s="12" t="str">
        <x:f>INDEX('기업지도70'!$I$6:$I$75,MATCH(B8,'기업지도70'!$A$6:$A$75,0))</x:f>
        <x:v>ASIC 고객·세대 증가와 102.4T CPO</x:v>
      </x:c>
      <x:c r="J8" s="12" t="str">
        <x:f>INDEX('기업지도70'!$G$6:$G$75,MATCH(B8,'기업지도70'!$A$6:$A$75,0))</x:f>
        <x:v>맞춤형 설계 IP·고속 스위치·고객 공동개발</x:v>
      </x:c>
      <x:c r="K8" s="12" t="str">
        <x:f>INDEX('기업지도70'!$K$6:$K$75,MATCH(B8,'기업지도70'!$A$6:$A$75,0))</x:f>
        <x:v>소수 고객의 자체 설계·소프트웨어 혼합</x:v>
      </x:c>
      <x:c r="L8" s="12" t="str">
        <x:f>INDEX('평가근거'!$L$6:$L$25,MATCH(B8,'평가근거'!$A$6:$A$25,0))</x:f>
        <x:v>신규 ASIC 고객의 반복 양산·AI FCF 전환</x:v>
      </x:c>
      <x:c r="M8" s="12" t="str">
        <x:f>INDEX('기업지도70'!$N$6:$N$75,MATCH(B8,'기업지도70'!$A$6:$A$75,0))</x:f>
        <x:v>기술·실적 선도</x:v>
      </x:c>
      <x:c r="N8" s="12" t="str">
        <x:f>INDEX('기업지도70'!$M$6:$M$75,MATCH(B8,'기업지도70'!$A$6:$A$75,0))</x:f>
        <x:v>2026~2027</x:v>
      </x:c>
      <x:c r="O8" s="12" t="str">
        <x:f>INDEX('기업지도70'!$O$6:$O$75,MATCH(B8,'기업지도70'!$A$6:$A$75,0))</x:f>
        <x:v>S020 S022 S076</x:v>
      </x:c>
      <x:c r="P8" s="12" t="str">
        <x:f>IF(OR(B8="SK하이닉스",B8="삼성전자",B8="Micron"),"사이클 주의",IF(H8&gt;=40,"매우 높음",IF(H8&gt;=28,"높음",IF(H8&gt;=20,"중간","상대 낮음"))))</x:f>
        <x:v>중간</x:v>
      </x:c>
    </x:row>
    <x:row r="9" ht="60" customHeight="1">
      <x:c r="A9" s="11" t="n">
        <x:v>4</x:v>
      </x:c>
      <x:c r="B9" s="11" t="str">
        <x:f>INDEX('평가근거'!$A$6:$A$25,MATCH(A9,'평가근거'!$I$6:$I$25,0))</x:f>
        <x:v>SK하이닉스</x:v>
      </x:c>
      <x:c r="C9" s="23" t="str">
        <x:f>IF(INDEX('기업지도70'!$D$6:$D$75,MATCH(B9,'기업지도70'!$A$6:$A$75,0))="한국",TEXT(INDEX('기업지도70'!$B$6:$B$75,MATCH(B9,'기업지도70'!$A$6:$A$75,0)),"000000"),INDEX('기업지도70'!$B$6:$B$75,MATCH(B9,'기업지도70'!$A$6:$A$75,0)))</x:f>
        <x:v>000660</x:v>
      </x:c>
      <x:c r="D9" s="11" t="str">
        <x:f>INDEX('기업지도70'!$E$6:$E$75,MATCH(B9,'기업지도70'!$A$6:$A$75,0))</x:f>
        <x:v>HBM·DRAM·NAND</x:v>
      </x:c>
      <x:c r="E9" s="11" t="n">
        <x:f>INDEX('평가근거'!$H$6:$H$25,MATCH(B9,'평가근거'!$A$6:$A$25,0))</x:f>
        <x:v>87</x:v>
      </x:c>
      <x:c r="F9" s="34" t="n">
        <x:f>INDEX('시세실적'!$F$6:$F$25,MATCH(B9,'시세실적'!$A$6:$A$25,0))</x:f>
        <x:v>1681000</x:v>
      </x:c>
      <x:c r="G9" s="11" t="str">
        <x:f>INDEX('시세실적'!$E$6:$E$25,MATCH(B9,'시세실적'!$A$6:$A$25,0))</x:f>
        <x:v>KRW</x:v>
      </x:c>
      <x:c r="H9" s="36" t="n">
        <x:f>INDEX('시세실적'!$H$6:$H$25,MATCH(B9,'시세실적'!$A$6:$A$25,0))</x:f>
        <x:v>4.74</x:v>
      </x:c>
      <x:c r="I9" s="11" t="str">
        <x:f>INDEX('기업지도70'!$I$6:$I$75,MATCH(B9,'기업지도70'!$A$6:$A$75,0))</x:f>
        <x:v>HBM4/4E·서버 DDR·기업 SSD</x:v>
      </x:c>
      <x:c r="J9" s="11" t="str">
        <x:f>INDEX('기업지도70'!$G$6:$G$75,MATCH(B9,'기업지도70'!$A$6:$A$75,0))</x:f>
        <x:v>HBM 고객 인증·적층·선단 DRAM</x:v>
      </x:c>
      <x:c r="K9" s="11" t="str">
        <x:f>INDEX('기업지도70'!$K$6:$K$75,MATCH(B9,'기업지도70'!$A$6:$A$75,0))</x:f>
        <x:v>메모리 가격 정상화·순이익 비경상 요인</x:v>
      </x:c>
      <x:c r="L9" s="11" t="str">
        <x:f>INDEX('평가근거'!$L$6:$L$25,MATCH(B9,'평가근거'!$A$6:$A$25,0))</x:f>
        <x:v>HBM4 수율·판매량·범용 DRAM 가격·증설 속도</x:v>
      </x:c>
      <x:c r="M9" s="11" t="str">
        <x:f>INDEX('기업지도70'!$N$6:$N$75,MATCH(B9,'기업지도70'!$A$6:$A$75,0))</x:f>
        <x:v>실적 선도·사이클</x:v>
      </x:c>
      <x:c r="N9" s="11" t="str">
        <x:f>INDEX('기업지도70'!$M$6:$M$75,MATCH(B9,'기업지도70'!$A$6:$A$75,0))</x:f>
        <x:v>2026~2027</x:v>
      </x:c>
      <x:c r="O9" s="11" t="str">
        <x:f>INDEX('기업지도70'!$O$6:$O$75,MATCH(B9,'기업지도70'!$A$6:$A$75,0))</x:f>
        <x:v>S026 S027 S095 S096</x:v>
      </x:c>
      <x:c r="P9" s="11" t="str">
        <x:f>IF(OR(B9="SK하이닉스",B9="삼성전자",B9="Micron"),"사이클 주의",IF(H9&gt;=40,"매우 높음",IF(H9&gt;=28,"높음",IF(H9&gt;=20,"중간","상대 낮음"))))</x:f>
        <x:v>사이클 주의</x:v>
      </x:c>
    </x:row>
    <x:row r="10" ht="60" customHeight="1">
      <x:c r="A10" s="12" t="n">
        <x:v>5</x:v>
      </x:c>
      <x:c r="B10" s="12" t="str">
        <x:f>INDEX('평가근거'!$A$6:$A$25,MATCH(A10,'평가근거'!$I$6:$I$25,0))</x:f>
        <x:v>Micron</x:v>
      </x:c>
      <x:c r="C10" s="24" t="str">
        <x:f>IF(INDEX('기업지도70'!$D$6:$D$75,MATCH(B10,'기업지도70'!$A$6:$A$75,0))="한국",TEXT(INDEX('기업지도70'!$B$6:$B$75,MATCH(B10,'기업지도70'!$A$6:$A$75,0)),"000000"),INDEX('기업지도70'!$B$6:$B$75,MATCH(B10,'기업지도70'!$A$6:$A$75,0)))</x:f>
        <x:v>MU</x:v>
      </x:c>
      <x:c r="D10" s="12" t="str">
        <x:f>INDEX('기업지도70'!$E$6:$E$75,MATCH(B10,'기업지도70'!$A$6:$A$75,0))</x:f>
        <x:v>HBM·DRAM·NAND</x:v>
      </x:c>
      <x:c r="E10" s="12" t="n">
        <x:f>INDEX('평가근거'!$H$6:$H$25,MATCH(B10,'평가근거'!$A$6:$A$25,0))</x:f>
        <x:v>86</x:v>
      </x:c>
      <x:c r="F10" s="33" t="n">
        <x:f>INDEX('시세실적'!$F$6:$F$25,MATCH(B10,'시세실적'!$A$6:$A$25,0))</x:f>
        <x:v>1029</x:v>
      </x:c>
      <x:c r="G10" s="12" t="str">
        <x:f>INDEX('시세실적'!$E$6:$E$25,MATCH(B10,'시세실적'!$A$6:$A$25,0))</x:f>
        <x:v>USD</x:v>
      </x:c>
      <x:c r="H10" s="35" t="n">
        <x:f>INDEX('시세실적'!$H$6:$H$25,MATCH(B10,'시세실적'!$A$6:$A$25,0))</x:f>
        <x:v>5.84</x:v>
      </x:c>
      <x:c r="I10" s="12" t="str">
        <x:f>INDEX('기업지도70'!$I$6:$I$75,MATCH(B10,'기업지도70'!$A$6:$A$75,0))</x:f>
        <x:v>HBM·SOCAMM·서버 SSD</x:v>
      </x:c>
      <x:c r="J10" s="12" t="str">
        <x:f>INDEX('기업지도70'!$G$6:$G$75,MATCH(B10,'기업지도70'!$A$6:$A$75,0))</x:f>
        <x:v>선단 DRAM·전력 효율·미국 생산 지원</x:v>
      </x:c>
      <x:c r="K10" s="12" t="str">
        <x:f>INDEX('기업지도70'!$K$6:$K$75,MATCH(B10,'기업지도70'!$A$6:$A$75,0))</x:f>
        <x:v>현재 높은 마진의 역전·팹 투자</x:v>
      </x:c>
      <x:c r="L10" s="12" t="str">
        <x:f>INDEX('평가근거'!$L$6:$L$25,MATCH(B10,'평가근거'!$A$6:$A$25,0))</x:f>
        <x:v>HBM 비중·비트 원가·재고·FCF 유지</x:v>
      </x:c>
      <x:c r="M10" s="12" t="str">
        <x:f>INDEX('기업지도70'!$N$6:$N$75,MATCH(B10,'기업지도70'!$A$6:$A$75,0))</x:f>
        <x:v>실적 선도·사이클</x:v>
      </x:c>
      <x:c r="N10" s="12" t="str">
        <x:f>INDEX('기업지도70'!$M$6:$M$75,MATCH(B10,'기업지도70'!$A$6:$A$75,0))</x:f>
        <x:v>2026~2027</x:v>
      </x:c>
      <x:c r="O10" s="12" t="str">
        <x:f>INDEX('기업지도70'!$O$6:$O$75,MATCH(B10,'기업지도70'!$A$6:$A$75,0))</x:f>
        <x:v>S033 S034 S077</x:v>
      </x:c>
      <x:c r="P10" s="12" t="str">
        <x:f>IF(OR(B10="SK하이닉스",B10="삼성전자",B10="Micron"),"사이클 주의",IF(H10&gt;=40,"매우 높음",IF(H10&gt;=28,"높음",IF(H10&gt;=20,"중간","상대 낮음"))))</x:f>
        <x:v>사이클 주의</x:v>
      </x:c>
    </x:row>
    <x:row r="11" ht="60" customHeight="1">
      <x:c r="A11" s="11" t="n">
        <x:v>6</x:v>
      </x:c>
      <x:c r="B11" s="11" t="str">
        <x:f>INDEX('평가근거'!$A$6:$A$25,MATCH(A11,'평가근거'!$I$6:$I$25,0))</x:f>
        <x:v>KLA</x:v>
      </x:c>
      <x:c r="C11" s="23" t="str">
        <x:f>IF(INDEX('기업지도70'!$D$6:$D$75,MATCH(B11,'기업지도70'!$A$6:$A$75,0))="한국",TEXT(INDEX('기업지도70'!$B$6:$B$75,MATCH(B11,'기업지도70'!$A$6:$A$75,0)),"000000"),INDEX('기업지도70'!$B$6:$B$75,MATCH(B11,'기업지도70'!$A$6:$A$75,0)))</x:f>
        <x:v>KLAC</x:v>
      </x:c>
      <x:c r="D11" s="11" t="str">
        <x:f>INDEX('기업지도70'!$E$6:$E$75,MATCH(B11,'기업지도70'!$A$6:$A$75,0))</x:f>
        <x:v>검사·계측</x:v>
      </x:c>
      <x:c r="E11" s="11" t="n">
        <x:f>INDEX('평가근거'!$H$6:$H$25,MATCH(B11,'평가근거'!$A$6:$A$25,0))</x:f>
        <x:v>86</x:v>
      </x:c>
      <x:c r="F11" s="34" t="n">
        <x:f>INDEX('시세실적'!$F$6:$F$25,MATCH(B11,'시세실적'!$A$6:$A$25,0))</x:f>
        <x:v>195.57</x:v>
      </x:c>
      <x:c r="G11" s="11" t="str">
        <x:f>INDEX('시세실적'!$E$6:$E$25,MATCH(B11,'시세실적'!$A$6:$A$25,0))</x:f>
        <x:v>USD</x:v>
      </x:c>
      <x:c r="H11" s="36" t="n">
        <x:f>INDEX('시세실적'!$H$6:$H$25,MATCH(B11,'시세실적'!$A$6:$A$25,0))</x:f>
        <x:v>35.97</x:v>
      </x:c>
      <x:c r="I11" s="11" t="str">
        <x:f>INDEX('기업지도70'!$I$6:$I$75,MATCH(B11,'기업지도70'!$A$6:$A$75,0))</x:f>
        <x:v>GAA·적층·패키징의 검사 공정 증가</x:v>
      </x:c>
      <x:c r="J11" s="11" t="str">
        <x:f>INDEX('기업지도70'!$G$6:$G$75,MATCH(B11,'기업지도70'!$A$6:$A$75,0))</x:f>
        <x:v>결함 데이터·검사 알고리즘·공정 통합</x:v>
      </x:c>
      <x:c r="K11" s="11" t="str">
        <x:f>INDEX('기업지도70'!$K$6:$K$75,MATCH(B11,'기업지도70'!$A$6:$A$75,0))</x:f>
        <x:v>높은 주가·수출 규제·설비 주문 조정</x:v>
      </x:c>
      <x:c r="L11" s="11" t="str">
        <x:f>INDEX('평가근거'!$L$6:$L$25,MATCH(B11,'평가근거'!$A$6:$A$25,0))</x:f>
        <x:v>선단·패키징 검사 매출과 서비스 비중</x:v>
      </x:c>
      <x:c r="M11" s="11" t="str">
        <x:f>INDEX('기업지도70'!$N$6:$N$75,MATCH(B11,'기업지도70'!$A$6:$A$75,0))</x:f>
        <x:v>기술·실적 선도</x:v>
      </x:c>
      <x:c r="N11" s="11" t="str">
        <x:f>INDEX('기업지도70'!$M$6:$M$75,MATCH(B11,'기업지도70'!$A$6:$A$75,0))</x:f>
        <x:v>2026~2027</x:v>
      </x:c>
      <x:c r="O11" s="11" t="str">
        <x:f>INDEX('기업지도70'!$O$6:$O$75,MATCH(B11,'기업지도70'!$A$6:$A$75,0))</x:f>
        <x:v>S049 S079</x:v>
      </x:c>
      <x:c r="P11" s="11" t="str">
        <x:f>IF(OR(B11="SK하이닉스",B11="삼성전자",B11="Micron"),"사이클 주의",IF(H11&gt;=40,"매우 높음",IF(H11&gt;=28,"높음",IF(H11&gt;=20,"중간","상대 낮음"))))</x:f>
        <x:v>높음</x:v>
      </x:c>
    </x:row>
    <x:row r="12" ht="60" customHeight="1">
      <x:c r="A12" s="12" t="n">
        <x:v>7</x:v>
      </x:c>
      <x:c r="B12" s="12" t="str">
        <x:f>INDEX('평가근거'!$A$6:$A$25,MATCH(A12,'평가근거'!$I$6:$I$25,0))</x:f>
        <x:v>ASML</x:v>
      </x:c>
      <x:c r="C12" s="24" t="str">
        <x:f>IF(INDEX('기업지도70'!$D$6:$D$75,MATCH(B12,'기업지도70'!$A$6:$A$75,0))="한국",TEXT(INDEX('기업지도70'!$B$6:$B$75,MATCH(B12,'기업지도70'!$A$6:$A$75,0)),"000000"),INDEX('기업지도70'!$B$6:$B$75,MATCH(B12,'기업지도70'!$A$6:$A$75,0)))</x:f>
        <x:v>ASML</x:v>
      </x:c>
      <x:c r="D12" s="12" t="str">
        <x:f>INDEX('기업지도70'!$E$6:$E$75,MATCH(B12,'기업지도70'!$A$6:$A$75,0))</x:f>
        <x:v>EUV·High-NA EUV</x:v>
      </x:c>
      <x:c r="E12" s="12" t="n">
        <x:f>INDEX('평가근거'!$H$6:$H$25,MATCH(B12,'평가근거'!$A$6:$A$25,0))</x:f>
        <x:v>85</x:v>
      </x:c>
      <x:c r="F12" s="33" t="n">
        <x:f>INDEX('시세실적'!$F$6:$F$25,MATCH(B12,'시세실적'!$A$6:$A$25,0))</x:f>
        <x:v>1780.34</x:v>
      </x:c>
      <x:c r="G12" s="12" t="str">
        <x:f>INDEX('시세실적'!$E$6:$E$25,MATCH(B12,'시세실적'!$A$6:$A$25,0))</x:f>
        <x:v>USD</x:v>
      </x:c>
      <x:c r="H12" s="35" t="n">
        <x:f>INDEX('시세실적'!$H$6:$H$25,MATCH(B12,'시세실적'!$A$6:$A$25,0))</x:f>
        <x:v>32.22</x:v>
      </x:c>
      <x:c r="I12" s="12" t="str">
        <x:f>INDEX('기업지도70'!$I$6:$I$75,MATCH(B12,'기업지도70'!$A$6:$A$75,0))</x:f>
        <x:v>EUV 레이어 증가·High-NA·업그레이드</x:v>
      </x:c>
      <x:c r="J12" s="12" t="str">
        <x:f>INDEX('기업지도70'!$G$6:$G$75,MATCH(B12,'기업지도70'!$A$6:$A$75,0))</x:f>
        <x:v>EUV 독점 공급망·설치 기반</x:v>
      </x:c>
      <x:c r="K12" s="12" t="str">
        <x:f>INDEX('기업지도70'!$K$6:$K$75,MATCH(B12,'기업지도70'!$A$6:$A$75,0))</x:f>
        <x:v>높은 밸류에이션·수출 통제·고객 투자 이연</x:v>
      </x:c>
      <x:c r="L12" s="12" t="str">
        <x:f>INDEX('평가근거'!$L$6:$L$25,MATCH(B12,'평가근거'!$A$6:$A$25,0))</x:f>
        <x:v>High-NA 고객 검증·수주보다 설치·매출 인식</x:v>
      </x:c>
      <x:c r="M12" s="12" t="str">
        <x:f>INDEX('기업지도70'!$N$6:$N$75,MATCH(B12,'기업지도70'!$A$6:$A$75,0))</x:f>
        <x:v>기술 선도</x:v>
      </x:c>
      <x:c r="N12" s="12" t="str">
        <x:f>INDEX('기업지도70'!$M$6:$M$75,MATCH(B12,'기업지도70'!$A$6:$A$75,0))</x:f>
        <x:v>2026~2027</x:v>
      </x:c>
      <x:c r="O12" s="12" t="str">
        <x:f>INDEX('기업지도70'!$O$6:$O$75,MATCH(B12,'기업지도70'!$A$6:$A$75,0))</x:f>
        <x:v>S045 S046 S078</x:v>
      </x:c>
      <x:c r="P12" s="12" t="str">
        <x:f>IF(OR(B12="SK하이닉스",B12="삼성전자",B12="Micron"),"사이클 주의",IF(H12&gt;=40,"매우 높음",IF(H12&gt;=28,"높음",IF(H12&gt;=20,"중간","상대 낮음"))))</x:f>
        <x:v>높음</x:v>
      </x:c>
    </x:row>
    <x:row r="13" ht="60" customHeight="1">
      <x:c r="A13" s="11" t="n">
        <x:v>8</x:v>
      </x:c>
      <x:c r="B13" s="11" t="str">
        <x:f>INDEX('평가근거'!$A$6:$A$25,MATCH(A13,'평가근거'!$I$6:$I$25,0))</x:f>
        <x:v>삼성전자</x:v>
      </x:c>
      <x:c r="C13" s="23" t="str">
        <x:f>IF(INDEX('기업지도70'!$D$6:$D$75,MATCH(B13,'기업지도70'!$A$6:$A$75,0))="한국",TEXT(INDEX('기업지도70'!$B$6:$B$75,MATCH(B13,'기업지도70'!$A$6:$A$75,0)),"000000"),INDEX('기업지도70'!$B$6:$B$75,MATCH(B13,'기업지도70'!$A$6:$A$75,0)))</x:f>
        <x:v>005930</x:v>
      </x:c>
      <x:c r="D13" s="11" t="str">
        <x:f>INDEX('기업지도70'!$E$6:$E$75,MATCH(B13,'기업지도70'!$A$6:$A$75,0))</x:f>
        <x:v>메모리·파운드리·시스템</x:v>
      </x:c>
      <x:c r="E13" s="11" t="n">
        <x:f>INDEX('평가근거'!$H$6:$H$25,MATCH(B13,'평가근거'!$A$6:$A$25,0))</x:f>
        <x:v>84</x:v>
      </x:c>
      <x:c r="F13" s="34" t="n">
        <x:f>INDEX('시세실적'!$F$6:$F$25,MATCH(B13,'시세실적'!$A$6:$A$25,0))</x:f>
        <x:v>262000</x:v>
      </x:c>
      <x:c r="G13" s="11" t="str">
        <x:f>INDEX('시세실적'!$E$6:$E$25,MATCH(B13,'시세실적'!$A$6:$A$25,0))</x:f>
        <x:v>KRW</x:v>
      </x:c>
      <x:c r="H13" s="36" t="n">
        <x:f>INDEX('시세실적'!$H$6:$H$25,MATCH(B13,'시세실적'!$A$6:$A$25,0))</x:f>
        <x:v>5.77</x:v>
      </x:c>
      <x:c r="I13" s="11" t="str">
        <x:f>INDEX('기업지도70'!$I$6:$I$75,MATCH(B13,'기업지도70'!$A$6:$A$75,0))</x:f>
        <x:v>HBM4·2nm·메모리 고부가 제품</x:v>
      </x:c>
      <x:c r="J13" s="11" t="str">
        <x:f>INDEX('기업지도70'!$G$6:$G$75,MATCH(B13,'기업지도70'!$A$6:$A$75,0))</x:f>
        <x:v>메모리 규모·내부 공정·패키징 통합</x:v>
      </x:c>
      <x:c r="K13" s="11" t="str">
        <x:f>INDEX('기업지도70'!$K$6:$K$75,MATCH(B13,'기업지도70'!$A$6:$A$75,0))</x:f>
        <x:v>파운드리 손실·HBM 경쟁·복합기업 할인</x:v>
      </x:c>
      <x:c r="L13" s="11" t="str">
        <x:f>INDEX('평가근거'!$L$6:$L$25,MATCH(B13,'평가근거'!$A$6:$A$25,0))</x:f>
        <x:v>HBM 믹스·DS 이익 질·외부 파운드리 고객</x:v>
      </x:c>
      <x:c r="M13" s="11" t="str">
        <x:f>INDEX('기업지도70'!$N$6:$N$75,MATCH(B13,'기업지도70'!$A$6:$A$75,0))</x:f>
        <x:v>회복·상대가치</x:v>
      </x:c>
      <x:c r="N13" s="11" t="str">
        <x:f>INDEX('기업지도70'!$M$6:$M$75,MATCH(B13,'기업지도70'!$A$6:$A$75,0))</x:f>
        <x:v>2026~2027</x:v>
      </x:c>
      <x:c r="O13" s="11" t="str">
        <x:f>INDEX('기업지도70'!$O$6:$O$75,MATCH(B13,'기업지도70'!$A$6:$A$75,0))</x:f>
        <x:v>S031 S032 S097 S098</x:v>
      </x:c>
      <x:c r="P13" s="11" t="str">
        <x:f>IF(OR(B13="SK하이닉스",B13="삼성전자",B13="Micron"),"사이클 주의",IF(H13&gt;=40,"매우 높음",IF(H13&gt;=28,"높음",IF(H13&gt;=20,"중간","상대 낮음"))))</x:f>
        <x:v>사이클 주의</x:v>
      </x:c>
    </x:row>
    <x:row r="14" ht="60" customHeight="1">
      <x:c r="A14" s="12" t="n">
        <x:v>9</x:v>
      </x:c>
      <x:c r="B14" s="12" t="str">
        <x:f>INDEX('평가근거'!$A$6:$A$25,MATCH(A14,'평가근거'!$I$6:$I$25,0))</x:f>
        <x:v>Applied Materials</x:v>
      </x:c>
      <x:c r="C14" s="24" t="str">
        <x:f>IF(INDEX('기업지도70'!$D$6:$D$75,MATCH(B14,'기업지도70'!$A$6:$A$75,0))="한국",TEXT(INDEX('기업지도70'!$B$6:$B$75,MATCH(B14,'기업지도70'!$A$6:$A$75,0)),"000000"),INDEX('기업지도70'!$B$6:$B$75,MATCH(B14,'기업지도70'!$A$6:$A$75,0)))</x:f>
        <x:v>AMAT</x:v>
      </x:c>
      <x:c r="D14" s="12" t="str">
        <x:f>INDEX('기업지도70'!$E$6:$E$75,MATCH(B14,'기업지도70'!$A$6:$A$75,0))</x:f>
        <x:v>증착·재료 공학</x:v>
      </x:c>
      <x:c r="E14" s="12" t="n">
        <x:f>INDEX('평가근거'!$H$6:$H$25,MATCH(B14,'평가근거'!$A$6:$A$25,0))</x:f>
        <x:v>84</x:v>
      </x:c>
      <x:c r="F14" s="33" t="n">
        <x:f>INDEX('시세실적'!$F$6:$F$25,MATCH(B14,'시세실적'!$A$6:$A$25,0))</x:f>
        <x:v>507.03</x:v>
      </x:c>
      <x:c r="G14" s="12" t="str">
        <x:f>INDEX('시세실적'!$E$6:$E$25,MATCH(B14,'시세실적'!$A$6:$A$25,0))</x:f>
        <x:v>USD</x:v>
      </x:c>
      <x:c r="H14" s="35" t="n">
        <x:f>INDEX('시세실적'!$H$6:$H$25,MATCH(B14,'시세실적'!$A$6:$A$25,0))</x:f>
        <x:v>28.76</x:v>
      </x:c>
      <x:c r="I14" s="12" t="str">
        <x:f>INDEX('기업지도70'!$I$6:$I$75,MATCH(B14,'기업지도70'!$A$6:$A$75,0))</x:f>
        <x:v>후면 전력·GAA·첨단 패키징</x:v>
      </x:c>
      <x:c r="J14" s="12" t="str">
        <x:f>INDEX('기업지도70'!$G$6:$G$75,MATCH(B14,'기업지도70'!$A$6:$A$75,0))</x:f>
        <x:v>다양한 재료·공정 통합·설치 기반</x:v>
      </x:c>
      <x:c r="K14" s="12" t="str">
        <x:f>INDEX('기업지도70'!$K$6:$K$75,MATCH(B14,'기업지도70'!$A$6:$A$75,0))</x:f>
        <x:v>중국 매출 규제·고객 투자 주기</x:v>
      </x:c>
      <x:c r="L14" s="12" t="str">
        <x:f>INDEX('평가근거'!$L$6:$L$25,MATCH(B14,'평가근거'!$A$6:$A$25,0))</x:f>
        <x:v>신공정 장비 채택·중국 제외 성장·FCF</x:v>
      </x:c>
      <x:c r="M14" s="12" t="str">
        <x:f>INDEX('기업지도70'!$N$6:$N$75,MATCH(B14,'기업지도70'!$A$6:$A$75,0))</x:f>
        <x:v>실적 선도</x:v>
      </x:c>
      <x:c r="N14" s="12" t="str">
        <x:f>INDEX('기업지도70'!$M$6:$M$75,MATCH(B14,'기업지도70'!$A$6:$A$75,0))</x:f>
        <x:v>2026~2027</x:v>
      </x:c>
      <x:c r="O14" s="12" t="str">
        <x:f>INDEX('기업지도70'!$O$6:$O$75,MATCH(B14,'기업지도70'!$A$6:$A$75,0))</x:f>
        <x:v>S048 S052 S080</x:v>
      </x:c>
      <x:c r="P14" s="12" t="str">
        <x:f>IF(OR(B14="SK하이닉스",B14="삼성전자",B14="Micron"),"사이클 주의",IF(H14&gt;=40,"매우 높음",IF(H14&gt;=28,"높음",IF(H14&gt;=20,"중간","상대 낮음"))))</x:f>
        <x:v>높음</x:v>
      </x:c>
    </x:row>
    <x:row r="15" ht="60" customHeight="1">
      <x:c r="A15" s="11" t="n">
        <x:v>10</x:v>
      </x:c>
      <x:c r="B15" s="11" t="str">
        <x:f>INDEX('평가근거'!$A$6:$A$25,MATCH(A15,'평가근거'!$I$6:$I$25,0))</x:f>
        <x:v>Lam Research</x:v>
      </x:c>
      <x:c r="C15" s="23" t="str">
        <x:f>IF(INDEX('기업지도70'!$D$6:$D$75,MATCH(B15,'기업지도70'!$A$6:$A$75,0))="한국",TEXT(INDEX('기업지도70'!$B$6:$B$75,MATCH(B15,'기업지도70'!$A$6:$A$75,0)),"000000"),INDEX('기업지도70'!$B$6:$B$75,MATCH(B15,'기업지도70'!$A$6:$A$75,0)))</x:f>
        <x:v>LRCX</x:v>
      </x:c>
      <x:c r="D15" s="11" t="str">
        <x:f>INDEX('기업지도70'!$E$6:$E$75,MATCH(B15,'기업지도70'!$A$6:$A$75,0))</x:f>
        <x:v>식각·증착</x:v>
      </x:c>
      <x:c r="E15" s="11" t="n">
        <x:f>INDEX('평가근거'!$H$6:$H$25,MATCH(B15,'평가근거'!$A$6:$A$25,0))</x:f>
        <x:v>83</x:v>
      </x:c>
      <x:c r="F15" s="34" t="n">
        <x:f>INDEX('시세실적'!$F$6:$F$25,MATCH(B15,'시세실적'!$A$6:$A$25,0))</x:f>
        <x:v>318.84</x:v>
      </x:c>
      <x:c r="G15" s="11" t="str">
        <x:f>INDEX('시세실적'!$E$6:$E$25,MATCH(B15,'시세실적'!$A$6:$A$25,0))</x:f>
        <x:v>USD</x:v>
      </x:c>
      <x:c r="H15" s="36" t="n">
        <x:f>INDEX('시세실적'!$H$6:$H$25,MATCH(B15,'시세실적'!$A$6:$A$25,0))</x:f>
        <x:v>33.67</x:v>
      </x:c>
      <x:c r="I15" s="11" t="str">
        <x:f>INDEX('기업지도70'!$I$6:$I$75,MATCH(B15,'기업지도70'!$A$6:$A$75,0))</x:f>
        <x:v>고단 NAND·GAA·HBM 공정 증가</x:v>
      </x:c>
      <x:c r="J15" s="11" t="str">
        <x:f>INDEX('기업지도70'!$G$6:$G$75,MATCH(B15,'기업지도70'!$A$6:$A$75,0))</x:f>
        <x:v>고종횡비 식각·NAND 공정 노하우</x:v>
      </x:c>
      <x:c r="K15" s="11" t="str">
        <x:f>INDEX('기업지도70'!$K$6:$K$75,MATCH(B15,'기업지도70'!$A$6:$A$75,0))</x:f>
        <x:v>NAND 설비투자 급락·고평가</x:v>
      </x:c>
      <x:c r="L15" s="11" t="str">
        <x:f>INDEX('평가근거'!$L$6:$L$25,MATCH(B15,'평가근거'!$A$6:$A$25,0))</x:f>
        <x:v>NAND 적층 전환 투자·장비 서비스 성장</x:v>
      </x:c>
      <x:c r="M15" s="11" t="str">
        <x:f>INDEX('기업지도70'!$N$6:$N$75,MATCH(B15,'기업지도70'!$A$6:$A$75,0))</x:f>
        <x:v>기술·실적 선도</x:v>
      </x:c>
      <x:c r="N15" s="11" t="str">
        <x:f>INDEX('기업지도70'!$M$6:$M$75,MATCH(B15,'기업지도70'!$A$6:$A$75,0))</x:f>
        <x:v>2026~2027</x:v>
      </x:c>
      <x:c r="O15" s="11" t="str">
        <x:f>INDEX('기업지도70'!$O$6:$O$75,MATCH(B15,'기업지도70'!$A$6:$A$75,0))</x:f>
        <x:v>S047 S081</x:v>
      </x:c>
      <x:c r="P15" s="11" t="str">
        <x:f>IF(OR(B15="SK하이닉스",B15="삼성전자",B15="Micron"),"사이클 주의",IF(H15&gt;=40,"매우 높음",IF(H15&gt;=28,"높음",IF(H15&gt;=20,"중간","상대 낮음"))))</x:f>
        <x:v>높음</x:v>
      </x:c>
    </x:row>
    <x:row r="16" ht="60" customHeight="1">
      <x:c r="A16" s="12" t="n">
        <x:v>11</x:v>
      </x:c>
      <x:c r="B16" s="12" t="str">
        <x:f>INDEX('평가근거'!$A$6:$A$25,MATCH(A16,'평가근거'!$I$6:$I$25,0))</x:f>
        <x:v>Cadence</x:v>
      </x:c>
      <x:c r="C16" s="24" t="str">
        <x:f>IF(INDEX('기업지도70'!$D$6:$D$75,MATCH(B16,'기업지도70'!$A$6:$A$75,0))="한국",TEXT(INDEX('기업지도70'!$B$6:$B$75,MATCH(B16,'기업지도70'!$A$6:$A$75,0)),"000000"),INDEX('기업지도70'!$B$6:$B$75,MATCH(B16,'기업지도70'!$A$6:$A$75,0)))</x:f>
        <x:v>CDNS</x:v>
      </x:c>
      <x:c r="D16" s="12" t="str">
        <x:f>INDEX('기업지도70'!$E$6:$E$75,MATCH(B16,'기업지도70'!$A$6:$A$75,0))</x:f>
        <x:v>EDA·시스템 설계</x:v>
      </x:c>
      <x:c r="E16" s="12" t="n">
        <x:f>INDEX('평가근거'!$H$6:$H$25,MATCH(B16,'평가근거'!$A$6:$A$25,0))</x:f>
        <x:v>82</x:v>
      </x:c>
      <x:c r="F16" s="33" t="n">
        <x:f>INDEX('시세실적'!$F$6:$F$25,MATCH(B16,'시세실적'!$A$6:$A$25,0))</x:f>
        <x:v>352.84</x:v>
      </x:c>
      <x:c r="G16" s="12" t="str">
        <x:f>INDEX('시세실적'!$E$6:$E$25,MATCH(B16,'시세실적'!$A$6:$A$25,0))</x:f>
        <x:v>USD</x:v>
      </x:c>
      <x:c r="H16" s="35" t="n">
        <x:f>INDEX('시세실적'!$H$6:$H$25,MATCH(B16,'시세실적'!$A$6:$A$25,0))</x:f>
        <x:v>41.08</x:v>
      </x:c>
      <x:c r="I16" s="12" t="str">
        <x:f>INDEX('기업지도70'!$I$6:$I$75,MATCH(B16,'기업지도70'!$A$6:$A$75,0))</x:f>
        <x:v>칩렛·3D·열·전력 공동설계</x:v>
      </x:c>
      <x:c r="J16" s="12" t="str">
        <x:f>INDEX('기업지도70'!$G$6:$G$75,MATCH(B16,'기업지도70'!$A$6:$A$75,0))</x:f>
        <x:v>설계 검증·고객 워크플로 전환 비용</x:v>
      </x:c>
      <x:c r="K16" s="12" t="str">
        <x:f>INDEX('기업지도70'!$K$6:$K$75,MATCH(B16,'기업지도70'!$A$6:$A$75,0))</x:f>
        <x:v>높은 PER·수출 제한·AI 생산성 가격 압박</x:v>
      </x:c>
      <x:c r="L16" s="12" t="str">
        <x:f>INDEX('평가근거'!$L$6:$L$25,MATCH(B16,'평가근거'!$A$6:$A$25,0))</x:f>
        <x:v>수주잔고 매출 전환·유기적 성장·갱신 단가</x:v>
      </x:c>
      <x:c r="M16" s="12" t="str">
        <x:f>INDEX('기업지도70'!$N$6:$N$75,MATCH(B16,'기업지도70'!$A$6:$A$75,0))</x:f>
        <x:v>기술 선도</x:v>
      </x:c>
      <x:c r="N16" s="12" t="str">
        <x:f>INDEX('기업지도70'!$M$6:$M$75,MATCH(B16,'기업지도70'!$A$6:$A$75,0))</x:f>
        <x:v>2026~2027</x:v>
      </x:c>
      <x:c r="O16" s="12" t="str">
        <x:f>INDEX('기업지도70'!$O$6:$O$75,MATCH(B16,'기업지도70'!$A$6:$A$75,0))</x:f>
        <x:v>S057 S083</x:v>
      </x:c>
      <x:c r="P16" s="12" t="str">
        <x:f>IF(OR(B16="SK하이닉스",B16="삼성전자",B16="Micron"),"사이클 주의",IF(H16&gt;=40,"매우 높음",IF(H16&gt;=28,"높음",IF(H16&gt;=20,"중간","상대 낮음"))))</x:f>
        <x:v>매우 높음</x:v>
      </x:c>
    </x:row>
    <x:row r="17" ht="60" customHeight="1">
      <x:c r="A17" s="11" t="n">
        <x:v>12</x:v>
      </x:c>
      <x:c r="B17" s="11" t="str">
        <x:f>INDEX('평가근거'!$A$6:$A$25,MATCH(A17,'평가근거'!$I$6:$I$25,0))</x:f>
        <x:v>Synopsys</x:v>
      </x:c>
      <x:c r="C17" s="23" t="str">
        <x:f>IF(INDEX('기업지도70'!$D$6:$D$75,MATCH(B17,'기업지도70'!$A$6:$A$75,0))="한국",TEXT(INDEX('기업지도70'!$B$6:$B$75,MATCH(B17,'기업지도70'!$A$6:$A$75,0)),"000000"),INDEX('기업지도70'!$B$6:$B$75,MATCH(B17,'기업지도70'!$A$6:$A$75,0)))</x:f>
        <x:v>SNPS</x:v>
      </x:c>
      <x:c r="D17" s="11" t="str">
        <x:f>INDEX('기업지도70'!$E$6:$E$75,MATCH(B17,'기업지도70'!$A$6:$A$75,0))</x:f>
        <x:v>EDA·IP·시뮬레이션</x:v>
      </x:c>
      <x:c r="E17" s="11" t="n">
        <x:f>INDEX('평가근거'!$H$6:$H$25,MATCH(B17,'평가근거'!$A$6:$A$25,0))</x:f>
        <x:v>82</x:v>
      </x:c>
      <x:c r="F17" s="34" t="n">
        <x:f>INDEX('시세실적'!$F$6:$F$25,MATCH(B17,'시세실적'!$A$6:$A$25,0))</x:f>
        <x:v>509.99</x:v>
      </x:c>
      <x:c r="G17" s="11" t="str">
        <x:f>INDEX('시세실적'!$E$6:$E$25,MATCH(B17,'시세실적'!$A$6:$A$25,0))</x:f>
        <x:v>USD</x:v>
      </x:c>
      <x:c r="H17" s="36" t="n">
        <x:f>INDEX('시세실적'!$H$6:$H$25,MATCH(B17,'시세실적'!$A$6:$A$25,0))</x:f>
        <x:v>28.97</x:v>
      </x:c>
      <x:c r="I17" s="11" t="str">
        <x:f>INDEX('기업지도70'!$I$6:$I$75,MATCH(B17,'기업지도70'!$A$6:$A$75,0))</x:f>
        <x:v>Ansys와 칩·시스템 공동 최적화</x:v>
      </x:c>
      <x:c r="J17" s="11" t="str">
        <x:f>INDEX('기업지도70'!$G$6:$G$75,MATCH(B17,'기업지도70'!$A$6:$A$75,0))</x:f>
        <x:v>사인오프·설계 IP·검증 생태계</x:v>
      </x:c>
      <x:c r="K17" s="11" t="str">
        <x:f>INDEX('기업지도70'!$K$6:$K$75,MATCH(B17,'기업지도70'!$A$6:$A$75,0))</x:f>
        <x:v>통합 비용·영업권·조정 이익 의존</x:v>
      </x:c>
      <x:c r="L17" s="11" t="str">
        <x:f>INDEX('평가근거'!$L$6:$L$25,MATCH(B17,'평가근거'!$A$6:$A$25,0))</x:f>
        <x:v>인수 제외 성장·GAAP/조정 이익 격차·부채</x:v>
      </x:c>
      <x:c r="M17" s="11" t="str">
        <x:f>INDEX('기업지도70'!$N$6:$N$75,MATCH(B17,'기업지도70'!$A$6:$A$75,0))</x:f>
        <x:v>기술 선도·통합</x:v>
      </x:c>
      <x:c r="N17" s="11" t="str">
        <x:f>INDEX('기업지도70'!$M$6:$M$75,MATCH(B17,'기업지도70'!$A$6:$A$75,0))</x:f>
        <x:v>2026~2027</x:v>
      </x:c>
      <x:c r="O17" s="11" t="str">
        <x:f>INDEX('기업지도70'!$O$6:$O$75,MATCH(B17,'기업지도70'!$A$6:$A$75,0))</x:f>
        <x:v>S056 S042 S082</x:v>
      </x:c>
      <x:c r="P17" s="11" t="str">
        <x:f>IF(OR(B17="SK하이닉스",B17="삼성전자",B17="Micron"),"사이클 주의",IF(H17&gt;=40,"매우 높음",IF(H17&gt;=28,"높음",IF(H17&gt;=20,"중간","상대 낮음"))))</x:f>
        <x:v>높음</x:v>
      </x:c>
    </x:row>
    <x:row r="18" ht="60" customHeight="1">
      <x:c r="A18" s="12" t="n">
        <x:v>13</x:v>
      </x:c>
      <x:c r="B18" s="12" t="str">
        <x:f>INDEX('평가근거'!$A$6:$A$25,MATCH(A18,'평가근거'!$I$6:$I$25,0))</x:f>
        <x:v>ASM International</x:v>
      </x:c>
      <x:c r="C18" s="24" t="str">
        <x:f>IF(INDEX('기업지도70'!$D$6:$D$75,MATCH(B18,'기업지도70'!$A$6:$A$75,0))="한국",TEXT(INDEX('기업지도70'!$B$6:$B$75,MATCH(B18,'기업지도70'!$A$6:$A$75,0)),"000000"),INDEX('기업지도70'!$B$6:$B$75,MATCH(B18,'기업지도70'!$A$6:$A$75,0)))</x:f>
        <x:v>ASM</x:v>
      </x:c>
      <x:c r="D18" s="12" t="str">
        <x:f>INDEX('기업지도70'!$E$6:$E$75,MATCH(B18,'기업지도70'!$A$6:$A$75,0))</x:f>
        <x:v>ALD·에피택시</x:v>
      </x:c>
      <x:c r="E18" s="12" t="n">
        <x:f>INDEX('평가근거'!$H$6:$H$25,MATCH(B18,'평가근거'!$A$6:$A$25,0))</x:f>
        <x:v>81</x:v>
      </x:c>
      <x:c r="F18" s="33" t="n">
        <x:f>INDEX('시세실적'!$F$6:$F$25,MATCH(B18,'시세실적'!$A$6:$A$25,0))</x:f>
        <x:v>883.6</x:v>
      </x:c>
      <x:c r="G18" s="12" t="str">
        <x:f>INDEX('시세실적'!$E$6:$E$25,MATCH(B18,'시세실적'!$A$6:$A$25,0))</x:f>
        <x:v>EUR</x:v>
      </x:c>
      <x:c r="H18" s="35" t="n">
        <x:f>INDEX('시세실적'!$H$6:$H$25,MATCH(B18,'시세실적'!$A$6:$A$25,0))</x:f>
        <x:v>32.54</x:v>
      </x:c>
      <x:c r="I18" s="12" t="str">
        <x:f>INDEX('기업지도70'!$I$6:$I$75,MATCH(B18,'기업지도70'!$A$6:$A$75,0))</x:f>
        <x:v>GAA·선택적 증착·후면 전력</x:v>
      </x:c>
      <x:c r="J18" s="12" t="str">
        <x:f>INDEX('기업지도70'!$G$6:$G$75,MATCH(B18,'기업지도70'!$A$6:$A$75,0))</x:f>
        <x:v>원자층 제어·선단 공정 채택</x:v>
      </x:c>
      <x:c r="K18" s="12" t="str">
        <x:f>INDEX('기업지도70'!$K$6:$K$75,MATCH(B18,'기업지도70'!$A$6:$A$75,0))</x:f>
        <x:v>고객 집중·고평가·공정 변경</x:v>
      </x:c>
      <x:c r="L18" s="12" t="str">
        <x:f>INDEX('평가근거'!$L$6:$L$25,MATCH(B18,'평가근거'!$A$6:$A$25,0))</x:f>
        <x:v>ALD 공정 단계 증가와 수주 매출 전환</x:v>
      </x:c>
      <x:c r="M18" s="12" t="str">
        <x:f>INDEX('기업지도70'!$N$6:$N$75,MATCH(B18,'기업지도70'!$A$6:$A$75,0))</x:f>
        <x:v>기술 선도</x:v>
      </x:c>
      <x:c r="N18" s="12" t="str">
        <x:f>INDEX('기업지도70'!$M$6:$M$75,MATCH(B18,'기업지도70'!$A$6:$A$75,0))</x:f>
        <x:v>2027~2028</x:v>
      </x:c>
      <x:c r="O18" s="12" t="str">
        <x:f>INDEX('기업지도70'!$O$6:$O$75,MATCH(B18,'기업지도70'!$A$6:$A$75,0))</x:f>
        <x:v>S050 S093</x:v>
      </x:c>
      <x:c r="P18" s="12" t="str">
        <x:f>IF(OR(B18="SK하이닉스",B18="삼성전자",B18="Micron"),"사이클 주의",IF(H18&gt;=40,"매우 높음",IF(H18&gt;=28,"높음",IF(H18&gt;=20,"중간","상대 낮음"))))</x:f>
        <x:v>높음</x:v>
      </x:c>
    </x:row>
    <x:row r="19" ht="60" customHeight="1">
      <x:c r="A19" s="11" t="n">
        <x:v>14</x:v>
      </x:c>
      <x:c r="B19" s="11" t="str">
        <x:f>INDEX('평가근거'!$A$6:$A$25,MATCH(A19,'평가근거'!$I$6:$I$25,0))</x:f>
        <x:v>NXP</x:v>
      </x:c>
      <x:c r="C19" s="23" t="str">
        <x:f>IF(INDEX('기업지도70'!$D$6:$D$75,MATCH(B19,'기업지도70'!$A$6:$A$75,0))="한국",TEXT(INDEX('기업지도70'!$B$6:$B$75,MATCH(B19,'기업지도70'!$A$6:$A$75,0)),"000000"),INDEX('기업지도70'!$B$6:$B$75,MATCH(B19,'기업지도70'!$A$6:$A$75,0)))</x:f>
        <x:v>NXPI</x:v>
      </x:c>
      <x:c r="D19" s="11" t="str">
        <x:f>INDEX('기업지도70'!$E$6:$E$75,MATCH(B19,'기업지도70'!$A$6:$A$75,0))</x:f>
        <x:v>차량 MCU·레이더·연결</x:v>
      </x:c>
      <x:c r="E19" s="11" t="n">
        <x:f>INDEX('평가근거'!$H$6:$H$25,MATCH(B19,'평가근거'!$A$6:$A$25,0))</x:f>
        <x:v>81</x:v>
      </x:c>
      <x:c r="F19" s="34" t="n">
        <x:f>INDEX('시세실적'!$F$6:$F$25,MATCH(B19,'시세실적'!$A$6:$A$25,0))</x:f>
        <x:v>227.52</x:v>
      </x:c>
      <x:c r="G19" s="11" t="str">
        <x:f>INDEX('시세실적'!$E$6:$E$25,MATCH(B19,'시세실적'!$A$6:$A$25,0))</x:f>
        <x:v>USD</x:v>
      </x:c>
      <x:c r="H19" s="36" t="n">
        <x:f>INDEX('시세실적'!$H$6:$H$25,MATCH(B19,'시세실적'!$A$6:$A$25,0))</x:f>
        <x:v>13.61</x:v>
      </x:c>
      <x:c r="I19" s="11" t="str">
        <x:f>INDEX('기업지도70'!$I$6:$I$75,MATCH(B19,'기업지도70'!$A$6:$A$75,0))</x:f>
        <x:v>도메인 제어·레이더·자동차 네트워크</x:v>
      </x:c>
      <x:c r="J19" s="11" t="str">
        <x:f>INDEX('기업지도70'!$G$6:$G$75,MATCH(B19,'기업지도70'!$A$6:$A$75,0))</x:f>
        <x:v>차량 인증·장기 제품 수명·고객 설계</x:v>
      </x:c>
      <x:c r="K19" s="11" t="str">
        <x:f>INDEX('기업지도70'!$K$6:$K$75,MATCH(B19,'기업지도70'!$A$6:$A$75,0))</x:f>
        <x:v>자동차 재고·중국 경쟁·부채</x:v>
      </x:c>
      <x:c r="L19" s="11" t="str">
        <x:f>INDEX('평가근거'!$L$6:$L$25,MATCH(B19,'평가근거'!$A$6:$A$25,0))</x:f>
        <x:v>출하가 최종 수요를 앞서는지·유통 재고</x:v>
      </x:c>
      <x:c r="M19" s="11" t="str">
        <x:f>INDEX('기업지도70'!$N$6:$N$75,MATCH(B19,'기업지도70'!$A$6:$A$75,0))</x:f>
        <x:v>상대 저평가 후보</x:v>
      </x:c>
      <x:c r="N19" s="11" t="str">
        <x:f>INDEX('기업지도70'!$M$6:$M$75,MATCH(B19,'기업지도70'!$A$6:$A$75,0))</x:f>
        <x:v>2026~2027</x:v>
      </x:c>
      <x:c r="O19" s="11" t="str">
        <x:f>INDEX('기업지도70'!$O$6:$O$75,MATCH(B19,'기업지도70'!$A$6:$A$75,0))</x:f>
        <x:v>S062 S085</x:v>
      </x:c>
      <x:c r="P19" s="11" t="str">
        <x:f>IF(OR(B19="SK하이닉스",B19="삼성전자",B19="Micron"),"사이클 주의",IF(H19&gt;=40,"매우 높음",IF(H19&gt;=28,"높음",IF(H19&gt;=20,"중간","상대 낮음"))))</x:f>
        <x:v>상대 낮음</x:v>
      </x:c>
    </x:row>
    <x:row r="20" ht="60" customHeight="1">
      <x:c r="A20" s="12" t="n">
        <x:v>15</x:v>
      </x:c>
      <x:c r="B20" s="12" t="str">
        <x:f>INDEX('평가근거'!$A$6:$A$25,MATCH(A20,'평가근거'!$I$6:$I$25,0))</x:f>
        <x:v>Qualcomm</x:v>
      </x:c>
      <x:c r="C20" s="24" t="str">
        <x:f>IF(INDEX('기업지도70'!$D$6:$D$75,MATCH(B20,'기업지도70'!$A$6:$A$75,0))="한국",TEXT(INDEX('기업지도70'!$B$6:$B$75,MATCH(B20,'기업지도70'!$A$6:$A$75,0)),"000000"),INDEX('기업지도70'!$B$6:$B$75,MATCH(B20,'기업지도70'!$A$6:$A$75,0)))</x:f>
        <x:v>QCOM</x:v>
      </x:c>
      <x:c r="D20" s="12" t="str">
        <x:f>INDEX('기업지도70'!$E$6:$E$75,MATCH(B20,'기업지도70'!$A$6:$A$75,0))</x:f>
        <x:v>모바일 SoC·NPU·RF</x:v>
      </x:c>
      <x:c r="E20" s="12" t="n">
        <x:f>INDEX('평가근거'!$H$6:$H$25,MATCH(B20,'평가근거'!$A$6:$A$25,0))</x:f>
        <x:v>80</x:v>
      </x:c>
      <x:c r="F20" s="33" t="n">
        <x:f>INDEX('시세실적'!$F$6:$F$25,MATCH(B20,'시세실적'!$A$6:$A$25,0))</x:f>
        <x:v>175.5</x:v>
      </x:c>
      <x:c r="G20" s="12" t="str">
        <x:f>INDEX('시세실적'!$E$6:$E$25,MATCH(B20,'시세실적'!$A$6:$A$25,0))</x:f>
        <x:v>USD</x:v>
      </x:c>
      <x:c r="H20" s="35" t="n">
        <x:f>INDEX('시세실적'!$H$6:$H$25,MATCH(B20,'시세실적'!$A$6:$A$25,0))</x:f>
        <x:v>18.94</x:v>
      </x:c>
      <x:c r="I20" s="12" t="str">
        <x:f>INDEX('기업지도70'!$I$6:$I$75,MATCH(B20,'기업지도70'!$A$6:$A$75,0))</x:f>
        <x:v>차량·IoT·온디바이스 AI</x:v>
      </x:c>
      <x:c r="J20" s="12" t="str">
        <x:f>INDEX('기업지도70'!$G$6:$G$75,MATCH(B20,'기업지도70'!$A$6:$A$75,0))</x:f>
        <x:v>모뎀·통합 SoC·무선 특허</x:v>
      </x:c>
      <x:c r="K20" s="12" t="str">
        <x:f>INDEX('기업지도70'!$K$6:$K$75,MATCH(B20,'기업지도70'!$A$6:$A$75,0))</x:f>
        <x:v>Apple 모뎀 내재화·중국·휴대폰 정체</x:v>
      </x:c>
      <x:c r="L20" s="12" t="str">
        <x:f>INDEX('평가근거'!$L$6:$L$25,MATCH(B20,'평가근거'!$A$6:$A$25,0))</x:f>
        <x:v>차량·IoT 성장의 모바일 감소 상쇄</x:v>
      </x:c>
      <x:c r="M20" s="12" t="str">
        <x:f>INDEX('기업지도70'!$N$6:$N$75,MATCH(B20,'기업지도70'!$A$6:$A$75,0))</x:f>
        <x:v>상대 저평가 후보</x:v>
      </x:c>
      <x:c r="N20" s="12" t="str">
        <x:f>INDEX('기업지도70'!$M$6:$M$75,MATCH(B20,'기업지도70'!$A$6:$A$75,0))</x:f>
        <x:v>2026~2027</x:v>
      </x:c>
      <x:c r="O20" s="12" t="str">
        <x:f>INDEX('기업지도70'!$O$6:$O$75,MATCH(B20,'기업지도70'!$A$6:$A$75,0))</x:f>
        <x:v>S059 S084</x:v>
      </x:c>
      <x:c r="P20" s="12" t="str">
        <x:f>IF(OR(B20="SK하이닉스",B20="삼성전자",B20="Micron"),"사이클 주의",IF(H20&gt;=40,"매우 높음",IF(H20&gt;=28,"높음",IF(H20&gt;=20,"중간","상대 낮음"))))</x:f>
        <x:v>상대 낮음</x:v>
      </x:c>
    </x:row>
    <x:row r="21" ht="60" customHeight="1">
      <x:c r="A21" s="11" t="n">
        <x:v>16</x:v>
      </x:c>
      <x:c r="B21" s="11" t="str">
        <x:f>INDEX('평가근거'!$A$6:$A$25,MATCH(A21,'평가근거'!$I$6:$I$25,0))</x:f>
        <x:v>Analog Devices</x:v>
      </x:c>
      <x:c r="C21" s="23" t="str">
        <x:f>IF(INDEX('기업지도70'!$D$6:$D$75,MATCH(B21,'기업지도70'!$A$6:$A$75,0))="한국",TEXT(INDEX('기업지도70'!$B$6:$B$75,MATCH(B21,'기업지도70'!$A$6:$A$75,0)),"000000"),INDEX('기업지도70'!$B$6:$B$75,MATCH(B21,'기업지도70'!$A$6:$A$75,0)))</x:f>
        <x:v>ADI</x:v>
      </x:c>
      <x:c r="D21" s="11" t="str">
        <x:f>INDEX('기업지도70'!$E$6:$E$75,MATCH(B21,'기업지도70'!$A$6:$A$75,0))</x:f>
        <x:v>아날로그·혼합신호</x:v>
      </x:c>
      <x:c r="E21" s="11" t="n">
        <x:f>INDEX('평가근거'!$H$6:$H$25,MATCH(B21,'평가근거'!$A$6:$A$25,0))</x:f>
        <x:v>79</x:v>
      </x:c>
      <x:c r="F21" s="34" t="n">
        <x:f>INDEX('시세실적'!$F$6:$F$25,MATCH(B21,'시세실적'!$A$6:$A$25,0))</x:f>
        <x:v>406.19</x:v>
      </x:c>
      <x:c r="G21" s="11" t="str">
        <x:f>INDEX('시세실적'!$E$6:$E$25,MATCH(B21,'시세실적'!$A$6:$A$25,0))</x:f>
        <x:v>USD</x:v>
      </x:c>
      <x:c r="H21" s="36" t="n">
        <x:f>INDEX('시세실적'!$H$6:$H$25,MATCH(B21,'시세실적'!$A$6:$A$25,0))</x:f>
        <x:v>25.52</x:v>
      </x:c>
      <x:c r="I21" s="11" t="str">
        <x:f>INDEX('기업지도70'!$I$6:$I$75,MATCH(B21,'기업지도70'!$A$6:$A$75,0))</x:f>
        <x:v>로봇·센서 인터페이스·전력 관리</x:v>
      </x:c>
      <x:c r="J21" s="11" t="str">
        <x:f>INDEX('기업지도70'!$G$6:$G$75,MATCH(B21,'기업지도70'!$A$6:$A$75,0))</x:f>
        <x:v>정밀 신호·장기 고객 설계·산업 포트폴리오</x:v>
      </x:c>
      <x:c r="K21" s="11" t="str">
        <x:f>INDEX('기업지도70'!$K$6:$K$75,MATCH(B21,'기업지도70'!$A$6:$A$75,0))</x:f>
        <x:v>산업 회복 지연·비싼 FCF</x:v>
      </x:c>
      <x:c r="L21" s="11" t="str">
        <x:f>INDEX('평가근거'!$L$6:$L$25,MATCH(B21,'평가근거'!$A$6:$A$25,0))</x:f>
        <x:v>산업 주문·재고·채널 판매·현금 전환</x:v>
      </x:c>
      <x:c r="M21" s="11" t="str">
        <x:f>INDEX('기업지도70'!$N$6:$N$75,MATCH(B21,'기업지도70'!$A$6:$A$75,0))</x:f>
        <x:v>실적 선도</x:v>
      </x:c>
      <x:c r="N21" s="11" t="str">
        <x:f>INDEX('기업지도70'!$M$6:$M$75,MATCH(B21,'기업지도70'!$A$6:$A$75,0))</x:f>
        <x:v>2027~2028</x:v>
      </x:c>
      <x:c r="O21" s="11" t="str">
        <x:f>INDEX('기업지도70'!$O$6:$O$75,MATCH(B21,'기업지도70'!$A$6:$A$75,0))</x:f>
        <x:v>S060 S086</x:v>
      </x:c>
      <x:c r="P21" s="11" t="str">
        <x:f>IF(OR(B21="SK하이닉스",B21="삼성전자",B21="Micron"),"사이클 주의",IF(H21&gt;=40,"매우 높음",IF(H21&gt;=28,"높음",IF(H21&gt;=20,"중간","상대 낮음"))))</x:f>
        <x:v>중간</x:v>
      </x:c>
    </x:row>
    <x:row r="22" ht="60" customHeight="1">
      <x:c r="A22" s="12" t="n">
        <x:v>17</x:v>
      </x:c>
      <x:c r="B22" s="12" t="str">
        <x:f>INDEX('평가근거'!$A$6:$A$25,MATCH(A22,'평가근거'!$I$6:$I$25,0))</x:f>
        <x:v>Infineon</x:v>
      </x:c>
      <x:c r="C22" s="24" t="str">
        <x:f>IF(INDEX('기업지도70'!$D$6:$D$75,MATCH(B22,'기업지도70'!$A$6:$A$75,0))="한국",TEXT(INDEX('기업지도70'!$B$6:$B$75,MATCH(B22,'기업지도70'!$A$6:$A$75,0)),"000000"),INDEX('기업지도70'!$B$6:$B$75,MATCH(B22,'기업지도70'!$A$6:$A$75,0)))</x:f>
        <x:v>IFX</x:v>
      </x:c>
      <x:c r="D22" s="12" t="str">
        <x:f>INDEX('기업지도70'!$E$6:$E$75,MATCH(B22,'기업지도70'!$A$6:$A$75,0))</x:f>
        <x:v>Si·SiC·GaN·차량 MCU</x:v>
      </x:c>
      <x:c r="E22" s="12" t="n">
        <x:f>INDEX('평가근거'!$H$6:$H$25,MATCH(B22,'평가근거'!$A$6:$A$25,0))</x:f>
        <x:v>78</x:v>
      </x:c>
      <x:c r="F22" s="33" t="n">
        <x:f>INDEX('시세실적'!$F$6:$F$25,MATCH(B22,'시세실적'!$A$6:$A$25,0))</x:f>
        <x:v>58.86</x:v>
      </x:c>
      <x:c r="G22" s="12" t="str">
        <x:f>INDEX('시세실적'!$E$6:$E$25,MATCH(B22,'시세실적'!$A$6:$A$25,0))</x:f>
        <x:v>EUR</x:v>
      </x:c>
      <x:c r="H22" s="35" t="n">
        <x:f>INDEX('시세실적'!$H$6:$H$25,MATCH(B22,'시세실적'!$A$6:$A$25,0))</x:f>
        <x:v>22.68</x:v>
      </x:c>
      <x:c r="I22" s="12" t="str">
        <x:f>INDEX('기업지도70'!$I$6:$I$75,MATCH(B22,'기업지도70'!$A$6:$A$75,0))</x:f>
        <x:v>AI 800VDC·전력망·차량 전력</x:v>
      </x:c>
      <x:c r="J22" s="12" t="str">
        <x:f>INDEX('기업지도70'!$G$6:$G$75,MATCH(B22,'기업지도70'!$A$6:$A$75,0))</x:f>
        <x:v>전력 소자·패키지·시스템 노하우</x:v>
      </x:c>
      <x:c r="K22" s="12" t="str">
        <x:f>INDEX('기업지도70'!$K$6:$K$75,MATCH(B22,'기업지도70'!$A$6:$A$75,0))</x:f>
        <x:v>EV 둔화·중국 가격 경쟁·팹 고정비</x:v>
      </x:c>
      <x:c r="L22" s="12" t="str">
        <x:f>INDEX('평가근거'!$L$6:$L$25,MATCH(B22,'평가근거'!$A$6:$A$25,0))</x:f>
        <x:v>AI 전력 실제 매출·SiC 가동률·수율</x:v>
      </x:c>
      <x:c r="M22" s="12" t="str">
        <x:f>INDEX('기업지도70'!$N$6:$N$75,MATCH(B22,'기업지도70'!$A$6:$A$75,0))</x:f>
        <x:v>구조적 성장</x:v>
      </x:c>
      <x:c r="N22" s="12" t="str">
        <x:f>INDEX('기업지도70'!$M$6:$M$75,MATCH(B22,'기업지도70'!$A$6:$A$75,0))</x:f>
        <x:v>2027~2028</x:v>
      </x:c>
      <x:c r="O22" s="12" t="str">
        <x:f>INDEX('기업지도70'!$O$6:$O$75,MATCH(B22,'기업지도70'!$A$6:$A$75,0))</x:f>
        <x:v>S064 S065 S094</x:v>
      </x:c>
      <x:c r="P22" s="12" t="str">
        <x:f>IF(OR(B22="SK하이닉스",B22="삼성전자",B22="Micron"),"사이클 주의",IF(H22&gt;=40,"매우 높음",IF(H22&gt;=28,"높음",IF(H22&gt;=20,"중간","상대 낮음"))))</x:f>
        <x:v>중간</x:v>
      </x:c>
    </x:row>
    <x:row r="23" ht="60" customHeight="1">
      <x:c r="A23" s="11" t="n">
        <x:v>18</x:v>
      </x:c>
      <x:c r="B23" s="11" t="str">
        <x:f>INDEX('평가근거'!$A$6:$A$25,MATCH(A23,'평가근거'!$I$6:$I$25,0))</x:f>
        <x:v>Amkor</x:v>
      </x:c>
      <x:c r="C23" s="23" t="str">
        <x:f>IF(INDEX('기업지도70'!$D$6:$D$75,MATCH(B23,'기업지도70'!$A$6:$A$75,0))="한국",TEXT(INDEX('기업지도70'!$B$6:$B$75,MATCH(B23,'기업지도70'!$A$6:$A$75,0)),"000000"),INDEX('기업지도70'!$B$6:$B$75,MATCH(B23,'기업지도70'!$A$6:$A$75,0)))</x:f>
        <x:v>AMKR</x:v>
      </x:c>
      <x:c r="D23" s="11" t="str">
        <x:f>INDEX('기업지도70'!$E$6:$E$75,MATCH(B23,'기업지도70'!$A$6:$A$75,0))</x:f>
        <x:v>첨단 패키징·테스트</x:v>
      </x:c>
      <x:c r="E23" s="11" t="n">
        <x:f>INDEX('평가근거'!$H$6:$H$25,MATCH(B23,'평가근거'!$A$6:$A$25,0))</x:f>
        <x:v>76</x:v>
      </x:c>
      <x:c r="F23" s="34" t="n">
        <x:f>INDEX('시세실적'!$F$6:$F$25,MATCH(B23,'시세실적'!$A$6:$A$25,0))</x:f>
        <x:v>49.12</x:v>
      </x:c>
      <x:c r="G23" s="11" t="str">
        <x:f>INDEX('시세실적'!$E$6:$E$25,MATCH(B23,'시세실적'!$A$6:$A$25,0))</x:f>
        <x:v>USD</x:v>
      </x:c>
      <x:c r="H23" s="36" t="n">
        <x:f>INDEX('시세실적'!$H$6:$H$25,MATCH(B23,'시세실적'!$A$6:$A$25,0))</x:f>
        <x:v>18.03</x:v>
      </x:c>
      <x:c r="I23" s="11" t="str">
        <x:f>INDEX('기업지도70'!$I$6:$I$75,MATCH(B23,'기업지도70'!$A$6:$A$75,0))</x:f>
        <x:v>미국 첨단 패키징·TSMC 연계</x:v>
      </x:c>
      <x:c r="J23" s="11" t="str">
        <x:f>INDEX('기업지도70'!$G$6:$G$75,MATCH(B23,'기업지도70'!$A$6:$A$75,0))</x:f>
        <x:v>글로벌 고객 인증·대규모 후공정 운영</x:v>
      </x:c>
      <x:c r="K23" s="11" t="str">
        <x:f>INDEX('기업지도70'!$K$6:$K$75,MATCH(B23,'기업지도70'!$A$6:$A$75,0))</x:f>
        <x:v>증설 선행·낮은 수익률·FCF 압박</x:v>
      </x:c>
      <x:c r="L23" s="11" t="str">
        <x:f>INDEX('평가근거'!$L$6:$L$25,MATCH(B23,'평가근거'!$A$6:$A$25,0))</x:f>
        <x:v>공장 가동과 확정 고객 물량·투자 후 ROIC</x:v>
      </x:c>
      <x:c r="M23" s="11" t="str">
        <x:f>INDEX('기업지도70'!$N$6:$N$75,MATCH(B23,'기업지도70'!$A$6:$A$75,0))</x:f>
        <x:v>상용화 수혜</x:v>
      </x:c>
      <x:c r="N23" s="11" t="str">
        <x:f>INDEX('기업지도70'!$M$6:$M$75,MATCH(B23,'기업지도70'!$A$6:$A$75,0))</x:f>
        <x:v>2027~2028</x:v>
      </x:c>
      <x:c r="O23" s="11" t="str">
        <x:f>INDEX('기업지도70'!$O$6:$O$75,MATCH(B23,'기업지도70'!$A$6:$A$75,0))</x:f>
        <x:v>S055 S087</x:v>
      </x:c>
      <x:c r="P23" s="11" t="str">
        <x:f>IF(OR(B23="SK하이닉스",B23="삼성전자",B23="Micron"),"사이클 주의",IF(H23&gt;=40,"매우 높음",IF(H23&gt;=28,"높음",IF(H23&gt;=20,"중간","상대 낮음"))))</x:f>
        <x:v>상대 낮음</x:v>
      </x:c>
    </x:row>
    <x:row r="24" ht="60" customHeight="1">
      <x:c r="A24" s="12" t="n">
        <x:v>19</x:v>
      </x:c>
      <x:c r="B24" s="12" t="str">
        <x:f>INDEX('평가근거'!$A$6:$A$25,MATCH(A24,'평가근거'!$I$6:$I$25,0))</x:f>
        <x:v>AMD</x:v>
      </x:c>
      <x:c r="C24" s="24" t="str">
        <x:f>IF(INDEX('기업지도70'!$D$6:$D$75,MATCH(B24,'기업지도70'!$A$6:$A$75,0))="한국",TEXT(INDEX('기업지도70'!$B$6:$B$75,MATCH(B24,'기업지도70'!$A$6:$A$75,0)),"000000"),INDEX('기업지도70'!$B$6:$B$75,MATCH(B24,'기업지도70'!$A$6:$A$75,0)))</x:f>
        <x:v>AMD</x:v>
      </x:c>
      <x:c r="D24" s="12" t="str">
        <x:f>INDEX('기업지도70'!$E$6:$E$75,MATCH(B24,'기업지도70'!$A$6:$A$75,0))</x:f>
        <x:v>서버 CPU·AI GPU·FPGA</x:v>
      </x:c>
      <x:c r="E24" s="12" t="n">
        <x:f>INDEX('평가근거'!$H$6:$H$25,MATCH(B24,'평가근거'!$A$6:$A$25,0))</x:f>
        <x:v>76</x:v>
      </x:c>
      <x:c r="F24" s="33" t="n">
        <x:f>INDEX('시세실적'!$F$6:$F$25,MATCH(B24,'시세실적'!$A$6:$A$25,0))</x:f>
        <x:v>608.1</x:v>
      </x:c>
      <x:c r="G24" s="12" t="str">
        <x:f>INDEX('시세실적'!$E$6:$E$25,MATCH(B24,'시세실적'!$A$6:$A$25,0))</x:f>
        <x:v>USD</x:v>
      </x:c>
      <x:c r="H24" s="35" t="n">
        <x:f>INDEX('시세실적'!$H$6:$H$25,MATCH(B24,'시세실적'!$A$6:$A$25,0))</x:f>
        <x:v>54.76</x:v>
      </x:c>
      <x:c r="I24" s="12" t="str">
        <x:f>INDEX('기업지도70'!$I$6:$I$75,MATCH(B24,'기업지도70'!$A$6:$A$75,0))</x:f>
        <x:v>추론 GPU·서버 점유율 확대</x:v>
      </x:c>
      <x:c r="J24" s="12" t="str">
        <x:f>INDEX('기업지도70'!$G$6:$G$75,MATCH(B24,'기업지도70'!$A$6:$A$75,0))</x:f>
        <x:v>EPYC·칩렛·x86 서버 고객</x:v>
      </x:c>
      <x:c r="K24" s="12" t="str">
        <x:f>INDEX('기업지도70'!$K$6:$K$75,MATCH(B24,'기업지도70'!$A$6:$A$75,0))</x:f>
        <x:v>CUDA 격차·높은 가격·GPU 수익성</x:v>
      </x:c>
      <x:c r="L24" s="12" t="str">
        <x:f>INDEX('평가근거'!$L$6:$L$25,MATCH(B24,'평가근거'!$A$6:$A$25,0))</x:f>
        <x:v>GPU 반복 주문·소프트웨어 이식 비용·마진</x:v>
      </x:c>
      <x:c r="M24" s="12" t="str">
        <x:f>INDEX('기업지도70'!$N$6:$N$75,MATCH(B24,'기업지도70'!$A$6:$A$75,0))</x:f>
        <x:v>고위험 고성장</x:v>
      </x:c>
      <x:c r="N24" s="12" t="str">
        <x:f>INDEX('기업지도70'!$M$6:$M$75,MATCH(B24,'기업지도70'!$A$6:$A$75,0))</x:f>
        <x:v>2027~2028</x:v>
      </x:c>
      <x:c r="O24" s="12" t="str">
        <x:f>INDEX('기업지도70'!$O$6:$O$75,MATCH(B24,'기업지도70'!$A$6:$A$75,0))</x:f>
        <x:v>S100 S088</x:v>
      </x:c>
      <x:c r="P24" s="12" t="str">
        <x:f>IF(OR(B24="SK하이닉스",B24="삼성전자",B24="Micron"),"사이클 주의",IF(H24&gt;=40,"매우 높음",IF(H24&gt;=28,"높음",IF(H24&gt;=20,"중간","상대 낮음"))))</x:f>
        <x:v>매우 높음</x:v>
      </x:c>
    </x:row>
    <x:row r="25" ht="60" customHeight="1">
      <x:c r="A25" s="11" t="n">
        <x:v>20</x:v>
      </x:c>
      <x:c r="B25" s="11" t="str">
        <x:f>INDEX('평가근거'!$A$6:$A$25,MATCH(A25,'평가근거'!$I$6:$I$25,0))</x:f>
        <x:v>Marvell</x:v>
      </x:c>
      <x:c r="C25" s="23" t="str">
        <x:f>IF(INDEX('기업지도70'!$D$6:$D$75,MATCH(B25,'기업지도70'!$A$6:$A$75,0))="한국",TEXT(INDEX('기업지도70'!$B$6:$B$75,MATCH(B25,'기업지도70'!$A$6:$A$75,0)),"000000"),INDEX('기업지도70'!$B$6:$B$75,MATCH(B25,'기업지도70'!$A$6:$A$75,0)))</x:f>
        <x:v>MRVL</x:v>
      </x:c>
      <x:c r="D25" s="11" t="str">
        <x:f>INDEX('기업지도70'!$E$6:$E$75,MATCH(B25,'기업지도70'!$A$6:$A$75,0))</x:f>
        <x:v>커스텀 ASIC·광 DSP</x:v>
      </x:c>
      <x:c r="E25" s="11" t="n">
        <x:f>INDEX('평가근거'!$H$6:$H$25,MATCH(B25,'평가근거'!$A$6:$A$25,0))</x:f>
        <x:v>74</x:v>
      </x:c>
      <x:c r="F25" s="34" t="n">
        <x:f>INDEX('시세실적'!$F$6:$F$25,MATCH(B25,'시세실적'!$A$6:$A$25,0))</x:f>
        <x:v>275.28</x:v>
      </x:c>
      <x:c r="G25" s="11" t="str">
        <x:f>INDEX('시세실적'!$E$6:$E$25,MATCH(B25,'시세실적'!$A$6:$A$25,0))</x:f>
        <x:v>USD</x:v>
      </x:c>
      <x:c r="H25" s="36" t="n">
        <x:f>INDEX('시세실적'!$H$6:$H$25,MATCH(B25,'시세실적'!$A$6:$A$25,0))</x:f>
        <x:v>48.76</x:v>
      </x:c>
      <x:c r="I25" s="11" t="str">
        <x:f>INDEX('기업지도70'!$I$6:$I$75,MATCH(B25,'기업지도70'!$A$6:$A$75,0))</x:f>
        <x:v>맞춤형 AI ASIC·1.6T 광연결</x:v>
      </x:c>
      <x:c r="J25" s="11" t="str">
        <x:f>INDEX('기업지도70'!$G$6:$G$75,MATCH(B25,'기업지도70'!$A$6:$A$75,0))</x:f>
        <x:v>고속 SerDes·광 DSP·설계 역량</x:v>
      </x:c>
      <x:c r="K25" s="11" t="str">
        <x:f>INDEX('기업지도70'!$K$6:$K$75,MATCH(B25,'기업지도70'!$A$6:$A$75,0))</x:f>
        <x:v>고객 집중·Broadcom·고평가</x:v>
      </x:c>
      <x:c r="L25" s="11" t="str">
        <x:f>INDEX('평가근거'!$L$6:$L$25,MATCH(B25,'평가근거'!$A$6:$A$25,0))</x:f>
        <x:v>설계 수주가 양산·현금흐름으로 전환</x:v>
      </x:c>
      <x:c r="M25" s="11" t="str">
        <x:f>INDEX('기업지도70'!$N$6:$N$75,MATCH(B25,'기업지도70'!$A$6:$A$75,0))</x:f>
        <x:v>고위험 고성장</x:v>
      </x:c>
      <x:c r="N25" s="11" t="str">
        <x:f>INDEX('기업지도70'!$M$6:$M$75,MATCH(B25,'기업지도70'!$A$6:$A$75,0))</x:f>
        <x:v>2027~2028</x:v>
      </x:c>
      <x:c r="O25" s="11" t="str">
        <x:f>INDEX('기업지도70'!$O$6:$O$75,MATCH(B25,'기업지도70'!$A$6:$A$75,0))</x:f>
        <x:v>S101 S089</x:v>
      </x:c>
      <x:c r="P25" s="11" t="str">
        <x:f>IF(OR(B25="SK하이닉스",B25="삼성전자",B25="Micron"),"사이클 주의",IF(H25&gt;=40,"매우 높음",IF(H25&gt;=28,"높음",IF(H25&gt;=20,"중간","상대 낮음"))))</x:f>
        <x:v>매우 높음</x:v>
      </x:c>
    </x:row>
  </x:sheetData>
  <x:conditionalFormatting sqref="E6:E25">
    <x:cfRule type="colorScale" priority="1">
      <x:colorScale>
        <x:cfvo type="min"/>
        <x:cfvo type="percentile" val="50"/>
        <x:cfvo type="max"/>
        <x:color rgb="FFF1E3C8"/>
        <x:color rgb="FFCFDED9"/>
        <x:color rgb="FF5D9992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6f55e3b05c8f48a4"/>
  </x:tableParts>
</x:worksheet>
</file>

<file path=xl/worksheets/sheet2.xml><?xml version="1.0" encoding="utf-8"?>
<x:worksheet xmlns:x="http://schemas.openxmlformats.org/spreadsheetml/2006/main">
  <x:sheetPr>
    <x:tabColor rgb="FF376C8A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.780000686645508" hidden="0" customWidth="1"/>
    <x:col min="2" max="2" width="9.779999732971191" hidden="0" customWidth="1"/>
    <x:col min="3" max="3" width="9.779999732971191" hidden="0" customWidth="1"/>
    <x:col min="4" max="4" width="9.779999732971191" hidden="0" customWidth="1"/>
    <x:col min="5" max="5" width="9.779999732971191" hidden="0" customWidth="1"/>
    <x:col min="6" max="6" width="9.779999732971191" hidden="0" customWidth="1"/>
    <x:col min="7" max="7" width="11.670000076293945" hidden="0" customWidth="1"/>
    <x:col min="8" max="8" width="10.5600004196167" hidden="0" customWidth="1"/>
    <x:col min="9" max="9" width="7.78000020980835" hidden="0" customWidth="1"/>
    <x:col min="10" max="10" width="33.33000183105469" hidden="0" customWidth="1"/>
    <x:col min="11" max="11" width="32.220001220703125" hidden="0" customWidth="1"/>
    <x:col min="12" max="12" width="37.779998779296875" hidden="0" customWidth="1"/>
    <x:col min="13" max="13" width="33.33000183105469" hidden="0" customWidth="1"/>
    <x:col min="14" max="14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1" customHeight="1">
      <x:c r="A2" s="2" t="str">
        <x:v>TOP20 평가 · 점수 입력과 순위 계산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>
      <x:c r="A3" s="3" t="str">
        <x:v>모든 점수는 분석 추정(약 ±5점). 파란 숫자는 수정 가능. 동점은 원래 관찰 순서 유지.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38" customHeight="1">
      <x:c r="A5" s="9" t="str">
        <x:v>기업</x:v>
      </x:c>
      <x:c r="B5" s="9" t="str">
        <x:v>기술 /20</x:v>
      </x:c>
      <x:c r="C5" s="9" t="str">
        <x:v>성장 /25</x:v>
      </x:c>
      <x:c r="D5" s="9" t="str">
        <x:v>장벽 /20</x:v>
      </x:c>
      <x:c r="E5" s="9" t="str">
        <x:v>실적 /15</x:v>
      </x:c>
      <x:c r="F5" s="9" t="str">
        <x:v>가격 /10</x:v>
      </x:c>
      <x:c r="G5" s="9" t="str">
        <x:v>재무·위험 /10</x:v>
      </x:c>
      <x:c r="H5" s="9" t="str">
        <x:v>합계 /100</x:v>
      </x:c>
      <x:c r="I5" s="9" t="str">
        <x:v>순위</x:v>
      </x:c>
      <x:c r="J5" s="9" t="str">
        <x:v>기술·장벽 판단</x:v>
      </x:c>
      <x:c r="K5" s="9" t="str">
        <x:v>성장 판단</x:v>
      </x:c>
      <x:c r="L5" s="9" t="str">
        <x:v>상용화·실적 확인</x:v>
      </x:c>
      <x:c r="M5" s="9" t="str">
        <x:v>위험·가격 조정 근거</x:v>
      </x:c>
      <x:c r="N5" s="9" t="str">
        <x:v>근거 ID</x:v>
      </x:c>
    </x:row>
    <x:row r="6" ht="52" customHeight="1">
      <x:c r="A6" s="12" t="str">
        <x:v>NVIDIA</x:v>
      </x:c>
      <x:c r="B6" s="17" t="n">
        <x:v>20</x:v>
      </x:c>
      <x:c r="C6" s="17" t="n">
        <x:v>24</x:v>
      </x:c>
      <x:c r="D6" s="17" t="n">
        <x:v>19</x:v>
      </x:c>
      <x:c r="E6" s="17" t="n">
        <x:v>15</x:v>
      </x:c>
      <x:c r="F6" s="17" t="n">
        <x:v>6</x:v>
      </x:c>
      <x:c r="G6" s="17" t="n">
        <x:v>7</x:v>
      </x:c>
      <x:c r="H6" s="18" t="n">
        <x:f>SUM(B6:G6)</x:f>
        <x:v>91</x:v>
      </x:c>
      <x:c r="I6" s="18" t="n">
        <x:f>RANK(H6,$H$6:$H$25,0)+COUNTIF($H$6:H6,H6)-1</x:f>
        <x:v>1</x:v>
      </x:c>
      <x:c r="J6" s="12" t="str">
        <x:v>CUDA·NVLink·네트워크를 함께 판매</x:v>
      </x:c>
      <x:c r="K6" s="12" t="str">
        <x:v>추론·Rubin·랙 단위 판매 확대</x:v>
      </x:c>
      <x:c r="L6" s="12" t="str">
        <x:v>Rubin 출하의 고객 서비스 전환·FCF·추론 사용량</x:v>
      </x:c>
      <x:c r="M6" s="12" t="str">
        <x:v>클라우드 투자 집중·ASIC·수출 규제</x:v>
      </x:c>
      <x:c r="N6" s="12" t="str">
        <x:v>S016 S019 S074</x:v>
      </x:c>
    </x:row>
    <x:row r="7" ht="52" customHeight="1">
      <x:c r="A7" s="11" t="str">
        <x:v>TSMC</x:v>
      </x:c>
      <x:c r="B7" s="19" t="n">
        <x:v>20</x:v>
      </x:c>
      <x:c r="C7" s="19" t="n">
        <x:v>23</x:v>
      </x:c>
      <x:c r="D7" s="19" t="n">
        <x:v>20</x:v>
      </x:c>
      <x:c r="E7" s="19" t="n">
        <x:v>15</x:v>
      </x:c>
      <x:c r="F7" s="19" t="n">
        <x:v>5</x:v>
      </x:c>
      <x:c r="G7" s="19" t="n">
        <x:v>7</x:v>
      </x:c>
      <x:c r="H7" s="20" t="n">
        <x:f>SUM(B7:G7)</x:f>
        <x:v>90</x:v>
      </x:c>
      <x:c r="I7" s="20" t="n">
        <x:f>RANK(H7,$H$6:$H$25,0)+COUNTIF($H$6:H7,H7)-1</x:f>
        <x:v>2</x:v>
      </x:c>
      <x:c r="J7" s="11" t="str">
        <x:v>공정·수율 학습·고객 IP·패키징 통합</x:v>
      </x:c>
      <x:c r="K7" s="11" t="str">
        <x:v>N2·A16·A14·CoWoS·SoIC</x:v>
      </x:c>
      <x:c r="L7" s="11" t="str">
        <x:v>N2 매출 믹스·패키징 증설·해외 공장 마진</x:v>
      </x:c>
      <x:c r="M7" s="11" t="str">
        <x:v>대만 지정학·해외 원가·고객 집중</x:v>
      </x:c>
      <x:c r="N7" s="11" t="str">
        <x:v>S007 S010 S009 S075</x:v>
      </x:c>
    </x:row>
    <x:row r="8" ht="52" customHeight="1">
      <x:c r="A8" s="12" t="str">
        <x:v>Broadcom</x:v>
      </x:c>
      <x:c r="B8" s="17" t="n">
        <x:v>19</x:v>
      </x:c>
      <x:c r="C8" s="17" t="n">
        <x:v>24</x:v>
      </x:c>
      <x:c r="D8" s="17" t="n">
        <x:v>18</x:v>
      </x:c>
      <x:c r="E8" s="17" t="n">
        <x:v>15</x:v>
      </x:c>
      <x:c r="F8" s="17" t="n">
        <x:v>5</x:v>
      </x:c>
      <x:c r="G8" s="17" t="n">
        <x:v>7</x:v>
      </x:c>
      <x:c r="H8" s="18" t="n">
        <x:f>SUM(B8:G8)</x:f>
        <x:v>88</x:v>
      </x:c>
      <x:c r="I8" s="18" t="n">
        <x:f>RANK(H8,$H$6:$H$25,0)+COUNTIF($H$6:H8,H8)-1</x:f>
        <x:v>3</x:v>
      </x:c>
      <x:c r="J8" s="12" t="str">
        <x:v>맞춤형 설계 IP·고속 스위치·고객 공동개발</x:v>
      </x:c>
      <x:c r="K8" s="12" t="str">
        <x:v>ASIC 고객·세대 증가와 102.4T CPO</x:v>
      </x:c>
      <x:c r="L8" s="12" t="str">
        <x:v>신규 ASIC 고객의 반복 양산·AI FCF 전환</x:v>
      </x:c>
      <x:c r="M8" s="12" t="str">
        <x:v>소수 고객의 자체 설계·소프트웨어 혼합</x:v>
      </x:c>
      <x:c r="N8" s="12" t="str">
        <x:v>S020 S022 S076</x:v>
      </x:c>
    </x:row>
    <x:row r="9" ht="52" customHeight="1">
      <x:c r="A9" s="11" t="str">
        <x:v>SK하이닉스</x:v>
      </x:c>
      <x:c r="B9" s="19" t="n">
        <x:v>19</x:v>
      </x:c>
      <x:c r="C9" s="19" t="n">
        <x:v>23</x:v>
      </x:c>
      <x:c r="D9" s="19" t="n">
        <x:v>18</x:v>
      </x:c>
      <x:c r="E9" s="19" t="n">
        <x:v>15</x:v>
      </x:c>
      <x:c r="F9" s="19" t="n">
        <x:v>6</x:v>
      </x:c>
      <x:c r="G9" s="19" t="n">
        <x:v>6</x:v>
      </x:c>
      <x:c r="H9" s="20" t="n">
        <x:f>SUM(B9:G9)</x:f>
        <x:v>87</x:v>
      </x:c>
      <x:c r="I9" s="20" t="n">
        <x:f>RANK(H9,$H$6:$H$25,0)+COUNTIF($H$6:H9,H9)-1</x:f>
        <x:v>4</x:v>
      </x:c>
      <x:c r="J9" s="11" t="str">
        <x:v>HBM 고객 인증·적층·선단 DRAM</x:v>
      </x:c>
      <x:c r="K9" s="11" t="str">
        <x:v>HBM4/4E·서버 DDR·기업 SSD</x:v>
      </x:c>
      <x:c r="L9" s="11" t="str">
        <x:v>HBM4 수율·판매량·범용 DRAM 가격·증설 속도</x:v>
      </x:c>
      <x:c r="M9" s="11" t="str">
        <x:v>메모리 가격 정상화·순이익 비경상 요인</x:v>
      </x:c>
      <x:c r="N9" s="11" t="str">
        <x:v>S026 S027 S095 S096</x:v>
      </x:c>
    </x:row>
    <x:row r="10" ht="52" customHeight="1">
      <x:c r="A10" s="12" t="str">
        <x:v>Micron</x:v>
      </x:c>
      <x:c r="B10" s="17" t="n">
        <x:v>18</x:v>
      </x:c>
      <x:c r="C10" s="17" t="n">
        <x:v>23</x:v>
      </x:c>
      <x:c r="D10" s="17" t="n">
        <x:v>17</x:v>
      </x:c>
      <x:c r="E10" s="17" t="n">
        <x:v>15</x:v>
      </x:c>
      <x:c r="F10" s="17" t="n">
        <x:v>6</x:v>
      </x:c>
      <x:c r="G10" s="17" t="n">
        <x:v>7</x:v>
      </x:c>
      <x:c r="H10" s="18" t="n">
        <x:f>SUM(B10:G10)</x:f>
        <x:v>86</x:v>
      </x:c>
      <x:c r="I10" s="18" t="n">
        <x:f>RANK(H10,$H$6:$H$25,0)+COUNTIF($H$6:H10,H10)-1</x:f>
        <x:v>5</x:v>
      </x:c>
      <x:c r="J10" s="12" t="str">
        <x:v>선단 DRAM·전력 효율·미국 생산 지원</x:v>
      </x:c>
      <x:c r="K10" s="12" t="str">
        <x:v>HBM·SOCAMM·서버 SSD</x:v>
      </x:c>
      <x:c r="L10" s="12" t="str">
        <x:v>HBM 비중·비트 원가·재고·FCF 유지</x:v>
      </x:c>
      <x:c r="M10" s="12" t="str">
        <x:v>현재 높은 마진의 역전·팹 투자</x:v>
      </x:c>
      <x:c r="N10" s="12" t="str">
        <x:v>S033 S034 S077</x:v>
      </x:c>
    </x:row>
    <x:row r="11" ht="52" customHeight="1">
      <x:c r="A11" s="11" t="str">
        <x:v>KLA</x:v>
      </x:c>
      <x:c r="B11" s="19" t="n">
        <x:v>19</x:v>
      </x:c>
      <x:c r="C11" s="19" t="n">
        <x:v>21</x:v>
      </x:c>
      <x:c r="D11" s="19" t="n">
        <x:v>20</x:v>
      </x:c>
      <x:c r="E11" s="19" t="n">
        <x:v>15</x:v>
      </x:c>
      <x:c r="F11" s="19" t="n">
        <x:v>3</x:v>
      </x:c>
      <x:c r="G11" s="19" t="n">
        <x:v>8</x:v>
      </x:c>
      <x:c r="H11" s="20" t="n">
        <x:f>SUM(B11:G11)</x:f>
        <x:v>86</x:v>
      </x:c>
      <x:c r="I11" s="20" t="n">
        <x:f>RANK(H11,$H$6:$H$25,0)+COUNTIF($H$6:H11,H11)-1</x:f>
        <x:v>6</x:v>
      </x:c>
      <x:c r="J11" s="11" t="str">
        <x:v>결함 데이터·검사 알고리즘·공정 통합</x:v>
      </x:c>
      <x:c r="K11" s="11" t="str">
        <x:v>GAA·적층·패키징의 검사 공정 증가</x:v>
      </x:c>
      <x:c r="L11" s="11" t="str">
        <x:v>선단·패키징 검사 매출과 서비스 비중</x:v>
      </x:c>
      <x:c r="M11" s="11" t="str">
        <x:v>높은 주가·수출 규제·설비 주문 조정</x:v>
      </x:c>
      <x:c r="N11" s="11" t="str">
        <x:v>S049 S079</x:v>
      </x:c>
    </x:row>
    <x:row r="12" ht="52" customHeight="1">
      <x:c r="A12" s="12" t="str">
        <x:v>ASML</x:v>
      </x:c>
      <x:c r="B12" s="17" t="n">
        <x:v>20</x:v>
      </x:c>
      <x:c r="C12" s="17" t="n">
        <x:v>21</x:v>
      </x:c>
      <x:c r="D12" s="17" t="n">
        <x:v>20</x:v>
      </x:c>
      <x:c r="E12" s="17" t="n">
        <x:v>14</x:v>
      </x:c>
      <x:c r="F12" s="17" t="n">
        <x:v>2</x:v>
      </x:c>
      <x:c r="G12" s="17" t="n">
        <x:v>8</x:v>
      </x:c>
      <x:c r="H12" s="18" t="n">
        <x:f>SUM(B12:G12)</x:f>
        <x:v>85</x:v>
      </x:c>
      <x:c r="I12" s="18" t="n">
        <x:f>RANK(H12,$H$6:$H$25,0)+COUNTIF($H$6:H12,H12)-1</x:f>
        <x:v>7</x:v>
      </x:c>
      <x:c r="J12" s="12" t="str">
        <x:v>EUV 독점 공급망·설치 기반</x:v>
      </x:c>
      <x:c r="K12" s="12" t="str">
        <x:v>EUV 레이어 증가·High-NA·업그레이드</x:v>
      </x:c>
      <x:c r="L12" s="12" t="str">
        <x:v>High-NA 고객 검증·수주보다 설치·매출 인식</x:v>
      </x:c>
      <x:c r="M12" s="12" t="str">
        <x:v>높은 밸류에이션·수출 통제·고객 투자 이연</x:v>
      </x:c>
      <x:c r="N12" s="12" t="str">
        <x:v>S045 S046 S078</x:v>
      </x:c>
    </x:row>
    <x:row r="13" ht="52" customHeight="1">
      <x:c r="A13" s="11" t="str">
        <x:v>삼성전자</x:v>
      </x:c>
      <x:c r="B13" s="19" t="n">
        <x:v>18</x:v>
      </x:c>
      <x:c r="C13" s="19" t="n">
        <x:v>22</x:v>
      </x:c>
      <x:c r="D13" s="19" t="n">
        <x:v>17</x:v>
      </x:c>
      <x:c r="E13" s="19" t="n">
        <x:v>14</x:v>
      </x:c>
      <x:c r="F13" s="19" t="n">
        <x:v>6</x:v>
      </x:c>
      <x:c r="G13" s="19" t="n">
        <x:v>7</x:v>
      </x:c>
      <x:c r="H13" s="20" t="n">
        <x:f>SUM(B13:G13)</x:f>
        <x:v>84</x:v>
      </x:c>
      <x:c r="I13" s="20" t="n">
        <x:f>RANK(H13,$H$6:$H$25,0)+COUNTIF($H$6:H13,H13)-1</x:f>
        <x:v>8</x:v>
      </x:c>
      <x:c r="J13" s="11" t="str">
        <x:v>메모리 규모·내부 공정·패키징 통합</x:v>
      </x:c>
      <x:c r="K13" s="11" t="str">
        <x:v>HBM4·2nm·메모리 고부가 제품</x:v>
      </x:c>
      <x:c r="L13" s="11" t="str">
        <x:v>HBM 믹스·DS 이익 질·외부 파운드리 고객</x:v>
      </x:c>
      <x:c r="M13" s="11" t="str">
        <x:v>파운드리 손실·HBM 경쟁·복합기업 할인</x:v>
      </x:c>
      <x:c r="N13" s="11" t="str">
        <x:v>S031 S032 S097 S098</x:v>
      </x:c>
    </x:row>
    <x:row r="14" ht="52" customHeight="1">
      <x:c r="A14" s="12" t="str">
        <x:v>Applied Materials</x:v>
      </x:c>
      <x:c r="B14" s="17" t="n">
        <x:v>19</x:v>
      </x:c>
      <x:c r="C14" s="17" t="n">
        <x:v>21</x:v>
      </x:c>
      <x:c r="D14" s="17" t="n">
        <x:v>18</x:v>
      </x:c>
      <x:c r="E14" s="17" t="n">
        <x:v>15</x:v>
      </x:c>
      <x:c r="F14" s="17" t="n">
        <x:v>4</x:v>
      </x:c>
      <x:c r="G14" s="17" t="n">
        <x:v>7</x:v>
      </x:c>
      <x:c r="H14" s="18" t="n">
        <x:f>SUM(B14:G14)</x:f>
        <x:v>84</x:v>
      </x:c>
      <x:c r="I14" s="18" t="n">
        <x:f>RANK(H14,$H$6:$H$25,0)+COUNTIF($H$6:H14,H14)-1</x:f>
        <x:v>9</x:v>
      </x:c>
      <x:c r="J14" s="12" t="str">
        <x:v>다양한 재료·공정 통합·설치 기반</x:v>
      </x:c>
      <x:c r="K14" s="12" t="str">
        <x:v>후면 전력·GAA·첨단 패키징</x:v>
      </x:c>
      <x:c r="L14" s="12" t="str">
        <x:v>신공정 장비 채택·중국 제외 성장·FCF</x:v>
      </x:c>
      <x:c r="M14" s="12" t="str">
        <x:v>중국 매출 규제·고객 투자 주기</x:v>
      </x:c>
      <x:c r="N14" s="12" t="str">
        <x:v>S048 S052 S080</x:v>
      </x:c>
    </x:row>
    <x:row r="15" ht="52" customHeight="1">
      <x:c r="A15" s="11" t="str">
        <x:v>Lam Research</x:v>
      </x:c>
      <x:c r="B15" s="19" t="n">
        <x:v>19</x:v>
      </x:c>
      <x:c r="C15" s="19" t="n">
        <x:v>22</x:v>
      </x:c>
      <x:c r="D15" s="19" t="n">
        <x:v>18</x:v>
      </x:c>
      <x:c r="E15" s="19" t="n">
        <x:v>15</x:v>
      </x:c>
      <x:c r="F15" s="19" t="n">
        <x:v>2</x:v>
      </x:c>
      <x:c r="G15" s="19" t="n">
        <x:v>7</x:v>
      </x:c>
      <x:c r="H15" s="20" t="n">
        <x:f>SUM(B15:G15)</x:f>
        <x:v>83</x:v>
      </x:c>
      <x:c r="I15" s="20" t="n">
        <x:f>RANK(H15,$H$6:$H$25,0)+COUNTIF($H$6:H15,H15)-1</x:f>
        <x:v>10</x:v>
      </x:c>
      <x:c r="J15" s="11" t="str">
        <x:v>고종횡비 식각·NAND 공정 노하우</x:v>
      </x:c>
      <x:c r="K15" s="11" t="str">
        <x:v>고단 NAND·GAA·HBM 공정 증가</x:v>
      </x:c>
      <x:c r="L15" s="11" t="str">
        <x:v>NAND 적층 전환 투자·장비 서비스 성장</x:v>
      </x:c>
      <x:c r="M15" s="11" t="str">
        <x:v>NAND 설비투자 급락·고평가</x:v>
      </x:c>
      <x:c r="N15" s="11" t="str">
        <x:v>S047 S081</x:v>
      </x:c>
    </x:row>
    <x:row r="16" ht="52" customHeight="1">
      <x:c r="A16" s="12" t="str">
        <x:v>Cadence</x:v>
      </x:c>
      <x:c r="B16" s="17" t="n">
        <x:v>19</x:v>
      </x:c>
      <x:c r="C16" s="17" t="n">
        <x:v>20</x:v>
      </x:c>
      <x:c r="D16" s="17" t="n">
        <x:v>19</x:v>
      </x:c>
      <x:c r="E16" s="17" t="n">
        <x:v>15</x:v>
      </x:c>
      <x:c r="F16" s="17" t="n">
        <x:v>2</x:v>
      </x:c>
      <x:c r="G16" s="17" t="n">
        <x:v>7</x:v>
      </x:c>
      <x:c r="H16" s="18" t="n">
        <x:f>SUM(B16:G16)</x:f>
        <x:v>82</x:v>
      </x:c>
      <x:c r="I16" s="18" t="n">
        <x:f>RANK(H16,$H$6:$H$25,0)+COUNTIF($H$6:H16,H16)-1</x:f>
        <x:v>11</x:v>
      </x:c>
      <x:c r="J16" s="12" t="str">
        <x:v>설계 검증·고객 워크플로 전환 비용</x:v>
      </x:c>
      <x:c r="K16" s="12" t="str">
        <x:v>칩렛·3D·열·전력 공동설계</x:v>
      </x:c>
      <x:c r="L16" s="12" t="str">
        <x:v>수주잔고 매출 전환·유기적 성장·갱신 단가</x:v>
      </x:c>
      <x:c r="M16" s="12" t="str">
        <x:v>높은 PER·수출 제한·AI 생산성 가격 압박</x:v>
      </x:c>
      <x:c r="N16" s="12" t="str">
        <x:v>S057 S083</x:v>
      </x:c>
    </x:row>
    <x:row r="17" ht="52" customHeight="1">
      <x:c r="A17" s="11" t="str">
        <x:v>Synopsys</x:v>
      </x:c>
      <x:c r="B17" s="19" t="n">
        <x:v>19</x:v>
      </x:c>
      <x:c r="C17" s="19" t="n">
        <x:v>20</x:v>
      </x:c>
      <x:c r="D17" s="19" t="n">
        <x:v>19</x:v>
      </x:c>
      <x:c r="E17" s="19" t="n">
        <x:v>14</x:v>
      </x:c>
      <x:c r="F17" s="19" t="n">
        <x:v>4</x:v>
      </x:c>
      <x:c r="G17" s="19" t="n">
        <x:v>6</x:v>
      </x:c>
      <x:c r="H17" s="20" t="n">
        <x:f>SUM(B17:G17)</x:f>
        <x:v>82</x:v>
      </x:c>
      <x:c r="I17" s="20" t="n">
        <x:f>RANK(H17,$H$6:$H$25,0)+COUNTIF($H$6:H17,H17)-1</x:f>
        <x:v>12</x:v>
      </x:c>
      <x:c r="J17" s="11" t="str">
        <x:v>사인오프·설계 IP·검증 생태계</x:v>
      </x:c>
      <x:c r="K17" s="11" t="str">
        <x:v>Ansys와 칩·시스템 공동 최적화</x:v>
      </x:c>
      <x:c r="L17" s="11" t="str">
        <x:v>인수 제외 성장·GAAP/조정 이익 격차·부채</x:v>
      </x:c>
      <x:c r="M17" s="11" t="str">
        <x:v>통합 비용·영업권·조정 이익 의존</x:v>
      </x:c>
      <x:c r="N17" s="11" t="str">
        <x:v>S056 S042 S082</x:v>
      </x:c>
    </x:row>
    <x:row r="18" ht="52" customHeight="1">
      <x:c r="A18" s="12" t="str">
        <x:v>ASM International</x:v>
      </x:c>
      <x:c r="B18" s="17" t="n">
        <x:v>19</x:v>
      </x:c>
      <x:c r="C18" s="17" t="n">
        <x:v>22</x:v>
      </x:c>
      <x:c r="D18" s="17" t="n">
        <x:v>17</x:v>
      </x:c>
      <x:c r="E18" s="17" t="n">
        <x:v>14</x:v>
      </x:c>
      <x:c r="F18" s="17" t="n">
        <x:v>2</x:v>
      </x:c>
      <x:c r="G18" s="17" t="n">
        <x:v>7</x:v>
      </x:c>
      <x:c r="H18" s="18" t="n">
        <x:f>SUM(B18:G18)</x:f>
        <x:v>81</x:v>
      </x:c>
      <x:c r="I18" s="18" t="n">
        <x:f>RANK(H18,$H$6:$H$25,0)+COUNTIF($H$6:H18,H18)-1</x:f>
        <x:v>13</x:v>
      </x:c>
      <x:c r="J18" s="12" t="str">
        <x:v>원자층 제어·선단 공정 채택</x:v>
      </x:c>
      <x:c r="K18" s="12" t="str">
        <x:v>GAA·선택적 증착·후면 전력</x:v>
      </x:c>
      <x:c r="L18" s="12" t="str">
        <x:v>ALD 공정 단계 증가와 수주 매출 전환</x:v>
      </x:c>
      <x:c r="M18" s="12" t="str">
        <x:v>고객 집중·고평가·공정 변경</x:v>
      </x:c>
      <x:c r="N18" s="12" t="str">
        <x:v>S050 S093</x:v>
      </x:c>
    </x:row>
    <x:row r="19" ht="52" customHeight="1">
      <x:c r="A19" s="11" t="str">
        <x:v>NXP</x:v>
      </x:c>
      <x:c r="B19" s="19" t="n">
        <x:v>16</x:v>
      </x:c>
      <x:c r="C19" s="19" t="n">
        <x:v>17</x:v>
      </x:c>
      <x:c r="D19" s="19" t="n">
        <x:v>18</x:v>
      </x:c>
      <x:c r="E19" s="19" t="n">
        <x:v>15</x:v>
      </x:c>
      <x:c r="F19" s="19" t="n">
        <x:v>8</x:v>
      </x:c>
      <x:c r="G19" s="19" t="n">
        <x:v>7</x:v>
      </x:c>
      <x:c r="H19" s="20" t="n">
        <x:f>SUM(B19:G19)</x:f>
        <x:v>81</x:v>
      </x:c>
      <x:c r="I19" s="20" t="n">
        <x:f>RANK(H19,$H$6:$H$25,0)+COUNTIF($H$6:H19,H19)-1</x:f>
        <x:v>14</x:v>
      </x:c>
      <x:c r="J19" s="11" t="str">
        <x:v>차량 인증·장기 제품 수명·고객 설계</x:v>
      </x:c>
      <x:c r="K19" s="11" t="str">
        <x:v>도메인 제어·레이더·자동차 네트워크</x:v>
      </x:c>
      <x:c r="L19" s="11" t="str">
        <x:v>출하가 최종 수요를 앞서는지·유통 재고</x:v>
      </x:c>
      <x:c r="M19" s="11" t="str">
        <x:v>자동차 재고·중국 경쟁·부채</x:v>
      </x:c>
      <x:c r="N19" s="11" t="str">
        <x:v>S062 S085</x:v>
      </x:c>
    </x:row>
    <x:row r="20" ht="52" customHeight="1">
      <x:c r="A20" s="12" t="str">
        <x:v>Qualcomm</x:v>
      </x:c>
      <x:c r="B20" s="17" t="n">
        <x:v>18</x:v>
      </x:c>
      <x:c r="C20" s="17" t="n">
        <x:v>18</x:v>
      </x:c>
      <x:c r="D20" s="17" t="n">
        <x:v>17</x:v>
      </x:c>
      <x:c r="E20" s="17" t="n">
        <x:v>15</x:v>
      </x:c>
      <x:c r="F20" s="17" t="n">
        <x:v>6</x:v>
      </x:c>
      <x:c r="G20" s="17" t="n">
        <x:v>6</x:v>
      </x:c>
      <x:c r="H20" s="18" t="n">
        <x:f>SUM(B20:G20)</x:f>
        <x:v>80</x:v>
      </x:c>
      <x:c r="I20" s="18" t="n">
        <x:f>RANK(H20,$H$6:$H$25,0)+COUNTIF($H$6:H20,H20)-1</x:f>
        <x:v>15</x:v>
      </x:c>
      <x:c r="J20" s="12" t="str">
        <x:v>모뎀·통합 SoC·무선 특허</x:v>
      </x:c>
      <x:c r="K20" s="12" t="str">
        <x:v>차량·IoT·온디바이스 AI</x:v>
      </x:c>
      <x:c r="L20" s="12" t="str">
        <x:v>차량·IoT 성장의 모바일 감소 상쇄</x:v>
      </x:c>
      <x:c r="M20" s="12" t="str">
        <x:v>Apple 모뎀 내재화·중국·휴대폰 정체</x:v>
      </x:c>
      <x:c r="N20" s="12" t="str">
        <x:v>S059 S084</x:v>
      </x:c>
    </x:row>
    <x:row r="21" ht="52" customHeight="1">
      <x:c r="A21" s="11" t="str">
        <x:v>Analog Devices</x:v>
      </x:c>
      <x:c r="B21" s="19" t="n">
        <x:v>17</x:v>
      </x:c>
      <x:c r="C21" s="19" t="n">
        <x:v>18</x:v>
      </x:c>
      <x:c r="D21" s="19" t="n">
        <x:v>18</x:v>
      </x:c>
      <x:c r="E21" s="19" t="n">
        <x:v>15</x:v>
      </x:c>
      <x:c r="F21" s="19" t="n">
        <x:v>4</x:v>
      </x:c>
      <x:c r="G21" s="19" t="n">
        <x:v>7</x:v>
      </x:c>
      <x:c r="H21" s="20" t="n">
        <x:f>SUM(B21:G21)</x:f>
        <x:v>79</x:v>
      </x:c>
      <x:c r="I21" s="20" t="n">
        <x:f>RANK(H21,$H$6:$H$25,0)+COUNTIF($H$6:H21,H21)-1</x:f>
        <x:v>16</x:v>
      </x:c>
      <x:c r="J21" s="11" t="str">
        <x:v>정밀 신호·장기 고객 설계·산업 포트폴리오</x:v>
      </x:c>
      <x:c r="K21" s="11" t="str">
        <x:v>로봇·센서 인터페이스·전력 관리</x:v>
      </x:c>
      <x:c r="L21" s="11" t="str">
        <x:v>산업 주문·재고·채널 판매·현금 전환</x:v>
      </x:c>
      <x:c r="M21" s="11" t="str">
        <x:v>산업 회복 지연·비싼 FCF</x:v>
      </x:c>
      <x:c r="N21" s="11" t="str">
        <x:v>S060 S086</x:v>
      </x:c>
    </x:row>
    <x:row r="22" ht="52" customHeight="1">
      <x:c r="A22" s="12" t="str">
        <x:v>Infineon</x:v>
      </x:c>
      <x:c r="B22" s="17" t="n">
        <x:v>18</x:v>
      </x:c>
      <x:c r="C22" s="17" t="n">
        <x:v>19</x:v>
      </x:c>
      <x:c r="D22" s="17" t="n">
        <x:v>17</x:v>
      </x:c>
      <x:c r="E22" s="17" t="n">
        <x:v>14</x:v>
      </x:c>
      <x:c r="F22" s="17" t="n">
        <x:v>4</x:v>
      </x:c>
      <x:c r="G22" s="17" t="n">
        <x:v>6</x:v>
      </x:c>
      <x:c r="H22" s="18" t="n">
        <x:f>SUM(B22:G22)</x:f>
        <x:v>78</x:v>
      </x:c>
      <x:c r="I22" s="18" t="n">
        <x:f>RANK(H22,$H$6:$H$25,0)+COUNTIF($H$6:H22,H22)-1</x:f>
        <x:v>17</x:v>
      </x:c>
      <x:c r="J22" s="12" t="str">
        <x:v>전력 소자·패키지·시스템 노하우</x:v>
      </x:c>
      <x:c r="K22" s="12" t="str">
        <x:v>AI 800VDC·전력망·차량 전력</x:v>
      </x:c>
      <x:c r="L22" s="12" t="str">
        <x:v>AI 전력 실제 매출·SiC 가동률·수율</x:v>
      </x:c>
      <x:c r="M22" s="12" t="str">
        <x:v>EV 둔화·중국 가격 경쟁·팹 고정비</x:v>
      </x:c>
      <x:c r="N22" s="12" t="str">
        <x:v>S064 S065 S094</x:v>
      </x:c>
    </x:row>
    <x:row r="23" ht="52" customHeight="1">
      <x:c r="A23" s="11" t="str">
        <x:v>Amkor</x:v>
      </x:c>
      <x:c r="B23" s="19" t="n">
        <x:v>16</x:v>
      </x:c>
      <x:c r="C23" s="19" t="n">
        <x:v>21</x:v>
      </x:c>
      <x:c r="D23" s="19" t="n">
        <x:v>15</x:v>
      </x:c>
      <x:c r="E23" s="19" t="n">
        <x:v>13</x:v>
      </x:c>
      <x:c r="F23" s="19" t="n">
        <x:v>6</x:v>
      </x:c>
      <x:c r="G23" s="19" t="n">
        <x:v>5</x:v>
      </x:c>
      <x:c r="H23" s="20" t="n">
        <x:f>SUM(B23:G23)</x:f>
        <x:v>76</x:v>
      </x:c>
      <x:c r="I23" s="20" t="n">
        <x:f>RANK(H23,$H$6:$H$25,0)+COUNTIF($H$6:H23,H23)-1</x:f>
        <x:v>18</x:v>
      </x:c>
      <x:c r="J23" s="11" t="str">
        <x:v>글로벌 고객 인증·대규모 후공정 운영</x:v>
      </x:c>
      <x:c r="K23" s="11" t="str">
        <x:v>미국 첨단 패키징·TSMC 연계</x:v>
      </x:c>
      <x:c r="L23" s="11" t="str">
        <x:v>공장 가동과 확정 고객 물량·투자 후 ROIC</x:v>
      </x:c>
      <x:c r="M23" s="11" t="str">
        <x:v>증설 선행·낮은 수익률·FCF 압박</x:v>
      </x:c>
      <x:c r="N23" s="11" t="str">
        <x:v>S055 S087</x:v>
      </x:c>
    </x:row>
    <x:row r="24" ht="52" customHeight="1">
      <x:c r="A24" s="12" t="str">
        <x:v>AMD</x:v>
      </x:c>
      <x:c r="B24" s="17" t="n">
        <x:v>18</x:v>
      </x:c>
      <x:c r="C24" s="17" t="n">
        <x:v>23</x:v>
      </x:c>
      <x:c r="D24" s="17" t="n">
        <x:v>15</x:v>
      </x:c>
      <x:c r="E24" s="17" t="n">
        <x:v>13</x:v>
      </x:c>
      <x:c r="F24" s="17" t="n">
        <x:v>1</x:v>
      </x:c>
      <x:c r="G24" s="17" t="n">
        <x:v>6</x:v>
      </x:c>
      <x:c r="H24" s="18" t="n">
        <x:f>SUM(B24:G24)</x:f>
        <x:v>76</x:v>
      </x:c>
      <x:c r="I24" s="18" t="n">
        <x:f>RANK(H24,$H$6:$H$25,0)+COUNTIF($H$6:H24,H24)-1</x:f>
        <x:v>19</x:v>
      </x:c>
      <x:c r="J24" s="12" t="str">
        <x:v>EPYC·칩렛·x86 서버 고객</x:v>
      </x:c>
      <x:c r="K24" s="12" t="str">
        <x:v>추론 GPU·서버 점유율 확대</x:v>
      </x:c>
      <x:c r="L24" s="12" t="str">
        <x:v>GPU 반복 주문·소프트웨어 이식 비용·마진</x:v>
      </x:c>
      <x:c r="M24" s="12" t="str">
        <x:v>CUDA 격차·높은 가격·GPU 수익성</x:v>
      </x:c>
      <x:c r="N24" s="12" t="str">
        <x:v>S100 S088</x:v>
      </x:c>
    </x:row>
    <x:row r="25" ht="52" customHeight="1">
      <x:c r="A25" s="11" t="str">
        <x:v>Marvell</x:v>
      </x:c>
      <x:c r="B25" s="19" t="n">
        <x:v>18</x:v>
      </x:c>
      <x:c r="C25" s="19" t="n">
        <x:v>23</x:v>
      </x:c>
      <x:c r="D25" s="19" t="n">
        <x:v>15</x:v>
      </x:c>
      <x:c r="E25" s="19" t="n">
        <x:v>12</x:v>
      </x:c>
      <x:c r="F25" s="19" t="n">
        <x:v>1</x:v>
      </x:c>
      <x:c r="G25" s="19" t="n">
        <x:v>5</x:v>
      </x:c>
      <x:c r="H25" s="20" t="n">
        <x:f>SUM(B25:G25)</x:f>
        <x:v>74</x:v>
      </x:c>
      <x:c r="I25" s="20" t="n">
        <x:f>RANK(H25,$H$6:$H$25,0)+COUNTIF($H$6:H25,H25)-1</x:f>
        <x:v>20</x:v>
      </x:c>
      <x:c r="J25" s="11" t="str">
        <x:v>고속 SerDes·광 DSP·설계 역량</x:v>
      </x:c>
      <x:c r="K25" s="11" t="str">
        <x:v>맞춤형 AI ASIC·1.6T 광연결</x:v>
      </x:c>
      <x:c r="L25" s="11" t="str">
        <x:v>설계 수주가 양산·현금흐름으로 전환</x:v>
      </x:c>
      <x:c r="M25" s="11" t="str">
        <x:v>고객 집중·Broadcom·고평가</x:v>
      </x:c>
      <x:c r="N25" s="11" t="str">
        <x:v>S101 S089</x:v>
      </x:c>
    </x:row>
  </x:sheetData>
  <x:dataValidations count="6">
    <x:dataValidation type="whole" operator="between" sqref="B6:B25">
      <x:formula1>0</x:formula1>
      <x:formula2>20</x:formula2>
    </x:dataValidation>
    <x:dataValidation type="whole" operator="between" sqref="C6:C25">
      <x:formula1>0</x:formula1>
      <x:formula2>25</x:formula2>
    </x:dataValidation>
    <x:dataValidation type="whole" operator="between" sqref="D6:D25">
      <x:formula1>0</x:formula1>
      <x:formula2>20</x:formula2>
    </x:dataValidation>
    <x:dataValidation type="whole" operator="between" sqref="E6:E25">
      <x:formula1>0</x:formula1>
      <x:formula2>15</x:formula2>
    </x:dataValidation>
    <x:dataValidation type="whole" operator="between" sqref="F6:F25">
      <x:formula1>0</x:formula1>
      <x:formula2>10</x:formula2>
    </x:dataValidation>
    <x:dataValidation type="whole" operator="between" sqref="G6:G25">
      <x:formula1>0</x:formula1>
      <x:formula2>10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66c1837641b460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.329999923706055" hidden="0" customWidth="1"/>
    <x:col min="2" max="2" width="18.329999923706055" hidden="0" customWidth="1"/>
    <x:col min="3" max="3" width="21.110000610351562" hidden="0" customWidth="1"/>
    <x:col min="4" max="4" width="8.329999923706055" hidden="0" customWidth="1"/>
    <x:col min="5" max="5" width="23.329999923706055" hidden="0" customWidth="1"/>
    <x:col min="6" max="6" width="21.110000610351562" hidden="0" customWidth="1"/>
    <x:col min="7" max="7" width="32.220001220703125" hidden="0" customWidth="1"/>
    <x:col min="8" max="8" width="32.220001220703125" hidden="0" customWidth="1"/>
    <x:col min="9" max="9" width="31.670000076293945" hidden="0" customWidth="1"/>
    <x:col min="10" max="10" width="38.88999938964844" hidden="0" customWidth="1"/>
    <x:col min="11" max="11" width="28.889999389648438" hidden="0" customWidth="1"/>
    <x:col min="12" max="12" width="22.219999313354492" hidden="0" customWidth="1"/>
    <x:col min="13" max="13" width="14.4399995803833" hidden="0" customWidth="1"/>
    <x:col min="14" max="14" width="17.780000686645508" hidden="0" customWidth="1"/>
    <x:col min="15" max="15" width="26.670000076293945" hidden="0" customWidth="1"/>
    <x:col min="16" max="16" width="71.1100006103515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31" customHeight="1">
      <x:c r="A2" s="2" t="str">
        <x:v>글로벌 상장기업 70개 · 역할과 이익의 연결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3" t="str">
        <x:v>TOP20 외 기업은 기술 지도용 후보. 재무·밸류에이션 평가 및 개별 신규 공급 관계가 모두 검증된 것은 아닙니다.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38" customHeight="1">
      <x:c r="A5" s="9" t="str">
        <x:v>기업</x:v>
      </x:c>
      <x:c r="B5" s="9" t="str">
        <x:v>티커</x:v>
      </x:c>
      <x:c r="C5" s="9" t="str">
        <x:v>거래소</x:v>
      </x:c>
      <x:c r="D5" s="9" t="str">
        <x:v>국가</x:v>
      </x:c>
      <x:c r="E5" s="9" t="str">
        <x:v>기술 분야</x:v>
      </x:c>
      <x:c r="F5" s="9" t="str">
        <x:v>사업구조</x:v>
      </x:c>
      <x:c r="G5" s="9" t="str">
        <x:v>경쟁우위</x:v>
      </x:c>
      <x:c r="H5" s="9" t="str">
        <x:v>현재 실적·사업</x:v>
      </x:c>
      <x:c r="I5" s="9" t="str">
        <x:v>미래 성장동력</x:v>
      </x:c>
      <x:c r="J5" s="9" t="str">
        <x:v>공급관계 확인 수준</x:v>
      </x:c>
      <x:c r="K5" s="9" t="str">
        <x:v>핵심 위험</x:v>
      </x:c>
      <x:c r="L5" s="9" t="str">
        <x:v>조사 수준</x:v>
      </x:c>
      <x:c r="M5" s="9" t="str">
        <x:v>관찰 기간</x:v>
      </x:c>
      <x:c r="N5" s="9" t="str">
        <x:v>투자 분류</x:v>
      </x:c>
      <x:c r="O5" s="9" t="str">
        <x:v>근거 ID</x:v>
      </x:c>
      <x:c r="P5" s="9" t="str">
        <x:v>대표 근거 URL</x:v>
      </x:c>
    </x:row>
    <x:row r="6" ht="68" customHeight="1">
      <x:c r="A6" s="12" t="str">
        <x:v>NVIDIA</x:v>
      </x:c>
      <x:c r="B6" s="24" t="str">
        <x:v>NVDA</x:v>
      </x:c>
      <x:c r="C6" s="12" t="str">
        <x:v>NASDAQ</x:v>
      </x:c>
      <x:c r="D6" s="12" t="str">
        <x:v>미국</x:v>
      </x:c>
      <x:c r="E6" s="12" t="str">
        <x:v>GPU·AI 플랫폼</x:v>
      </x:c>
      <x:c r="F6" s="12" t="str">
        <x:v>팹리스·시스템·소프트웨어</x:v>
      </x:c>
      <x:c r="G6" s="12" t="str">
        <x:v>CUDA·NVLink·네트워크를 함께 판매</x:v>
      </x:c>
      <x:c r="H6" s="12" t="str">
        <x:v>FY27 Q2 매출 $96.22B, GAAP GM 75%</x:v>
      </x:c>
      <x:c r="I6" s="12" t="str">
        <x:v>추론·Rubin·랙 단위 판매 확대</x:v>
      </x:c>
      <x:c r="J6" s="12" t="str">
        <x:v>TSMC 제조 생태계; 개별 고객별 물량 비공개</x:v>
      </x:c>
      <x:c r="K6" s="12" t="str">
        <x:v>클라우드 투자 집중·ASIC·수출 규제</x:v>
      </x:c>
      <x:c r="L6" s="12" t="str">
        <x:v>TOP20: 실적·가격 평가</x:v>
      </x:c>
      <x:c r="M6" s="12" t="str">
        <x:v>2026~2027</x:v>
      </x:c>
      <x:c r="N6" s="12" t="str">
        <x:v>기술·실적 선도</x:v>
      </x:c>
      <x:c r="O6" s="12" t="str">
        <x:v>S016 S019 S074</x:v>
      </x:c>
      <x:c r="P6" s="12" t="str">
        <x:v>https://nvidianews.nvidia.com/news/nvidia-announces-financial-results-for-second-quarter-fiscal-2027</x:v>
      </x:c>
    </x:row>
    <x:row r="7" ht="68" customHeight="1">
      <x:c r="A7" s="11" t="str">
        <x:v>TSMC</x:v>
      </x:c>
      <x:c r="B7" s="23" t="str">
        <x:v>TSM / 2330</x:v>
      </x:c>
      <x:c r="C7" s="11" t="str">
        <x:v>NYSE ADR / TWSE</x:v>
      </x:c>
      <x:c r="D7" s="11" t="str">
        <x:v>대만</x:v>
      </x:c>
      <x:c r="E7" s="11" t="str">
        <x:v>파운드리·첨단 패키징</x:v>
      </x:c>
      <x:c r="F7" s="11" t="str">
        <x:v>순수 파운드리</x:v>
      </x:c>
      <x:c r="G7" s="11" t="str">
        <x:v>공정·수율 학습·고객 IP·패키징 통합</x:v>
      </x:c>
      <x:c r="H7" s="11" t="str">
        <x:v>Q2 매출 $40.20B, GM 67.7%</x:v>
      </x:c>
      <x:c r="I7" s="11" t="str">
        <x:v>N2·A16·A14·CoWoS·SoIC</x:v>
      </x:c>
      <x:c r="J7" s="11" t="str">
        <x:v>SK하이닉스 HBM4 협력·GF 인터포저 계약 확인</x:v>
      </x:c>
      <x:c r="K7" s="11" t="str">
        <x:v>대만 지정학·해외 원가·고객 집중</x:v>
      </x:c>
      <x:c r="L7" s="11" t="str">
        <x:v>TOP20: 실적·가격 평가</x:v>
      </x:c>
      <x:c r="M7" s="11" t="str">
        <x:v>2026~2027</x:v>
      </x:c>
      <x:c r="N7" s="11" t="str">
        <x:v>기술·실적 선도</x:v>
      </x:c>
      <x:c r="O7" s="11" t="str">
        <x:v>S007 S010 S009 S075</x:v>
      </x:c>
      <x:c r="P7" s="11" t="str">
        <x:v>https://pr.tsmc.com/english/news/3326</x:v>
      </x:c>
    </x:row>
    <x:row r="8" ht="68" customHeight="1">
      <x:c r="A8" s="12" t="str">
        <x:v>Broadcom</x:v>
      </x:c>
      <x:c r="B8" s="24" t="str">
        <x:v>AVGO</x:v>
      </x:c>
      <x:c r="C8" s="12" t="str">
        <x:v>NASDAQ</x:v>
      </x:c>
      <x:c r="D8" s="12" t="str">
        <x:v>미국</x:v>
      </x:c>
      <x:c r="E8" s="12" t="str">
        <x:v>AI ASIC·네트워크</x:v>
      </x:c>
      <x:c r="F8" s="12" t="str">
        <x:v>팹리스·기업 소프트웨어</x:v>
      </x:c>
      <x:c r="G8" s="12" t="str">
        <x:v>맞춤형 설계 IP·고속 스위치·고객 공동개발</x:v>
      </x:c>
      <x:c r="H8" s="12" t="str">
        <x:v>FY26 Q3 AI 매출 $16.7B</x:v>
      </x:c>
      <x:c r="I8" s="12" t="str">
        <x:v>ASIC 고객·세대 증가와 102.4T CPO</x:v>
      </x:c>
      <x:c r="J8" s="12" t="str">
        <x:v>TSMC COUPE 협력 확인; ASIC 고객별 매출 미공개</x:v>
      </x:c>
      <x:c r="K8" s="12" t="str">
        <x:v>소수 고객의 자체 설계·소프트웨어 혼합</x:v>
      </x:c>
      <x:c r="L8" s="12" t="str">
        <x:v>TOP20: 실적·가격 평가</x:v>
      </x:c>
      <x:c r="M8" s="12" t="str">
        <x:v>2026~2027</x:v>
      </x:c>
      <x:c r="N8" s="12" t="str">
        <x:v>기술·실적 선도</x:v>
      </x:c>
      <x:c r="O8" s="12" t="str">
        <x:v>S020 S022 S076</x:v>
      </x:c>
      <x:c r="P8" s="12" t="str">
        <x:v>https://investors.broadcom.com/news-releases/news-release-details/broadcom-inc-announces-third-quarter-fiscal-year-2026-financial</x:v>
      </x:c>
    </x:row>
    <x:row r="9" ht="68" customHeight="1">
      <x:c r="A9" s="11" t="str">
        <x:v>SK하이닉스</x:v>
      </x:c>
      <x:c r="B9" s="23" t="str">
        <x:v>000660</x:v>
      </x:c>
      <x:c r="C9" s="11" t="str">
        <x:v>KRX</x:v>
      </x:c>
      <x:c r="D9" s="11" t="str">
        <x:v>한국</x:v>
      </x:c>
      <x:c r="E9" s="11" t="str">
        <x:v>HBM·DRAM·NAND</x:v>
      </x:c>
      <x:c r="F9" s="11" t="str">
        <x:v>메모리 IDM</x:v>
      </x:c>
      <x:c r="G9" s="11" t="str">
        <x:v>HBM 고객 인증·적층·선단 DRAM</x:v>
      </x:c>
      <x:c r="H9" s="11" t="str">
        <x:v>Q2 매출 79.32조원·영업이익 60.54조원</x:v>
      </x:c>
      <x:c r="I9" s="11" t="str">
        <x:v>HBM4/4E·서버 DDR·기업 SSD</x:v>
      </x:c>
      <x:c r="J9" s="11" t="str">
        <x:v>TSMC HBM4 협력 확인; Q2 HBM4 출하 공시</x:v>
      </x:c>
      <x:c r="K9" s="11" t="str">
        <x:v>메모리 가격 정상화·순이익 비경상 요인</x:v>
      </x:c>
      <x:c r="L9" s="11" t="str">
        <x:v>TOP20: 실적·가격 평가</x:v>
      </x:c>
      <x:c r="M9" s="11" t="str">
        <x:v>2026~2027</x:v>
      </x:c>
      <x:c r="N9" s="11" t="str">
        <x:v>실적 선도·사이클</x:v>
      </x:c>
      <x:c r="O9" s="11" t="str">
        <x:v>S026 S027 S095 S096</x:v>
      </x:c>
      <x:c r="P9" s="11" t="str">
        <x:v>https://news.skhynix.com/en/q2-2026-business-results/</x:v>
      </x:c>
    </x:row>
    <x:row r="10" ht="68" customHeight="1">
      <x:c r="A10" s="12" t="str">
        <x:v>Micron</x:v>
      </x:c>
      <x:c r="B10" s="24" t="str">
        <x:v>MU</x:v>
      </x:c>
      <x:c r="C10" s="12" t="str">
        <x:v>NASDAQ</x:v>
      </x:c>
      <x:c r="D10" s="12" t="str">
        <x:v>미국</x:v>
      </x:c>
      <x:c r="E10" s="12" t="str">
        <x:v>HBM·DRAM·NAND</x:v>
      </x:c>
      <x:c r="F10" s="12" t="str">
        <x:v>메모리 IDM</x:v>
      </x:c>
      <x:c r="G10" s="12" t="str">
        <x:v>선단 DRAM·전력 효율·미국 생산 지원</x:v>
      </x:c>
      <x:c r="H10" s="12" t="str">
        <x:v>FY26 매출 $133.19B·조정 FCF $62.31B</x:v>
      </x:c>
      <x:c r="I10" s="12" t="str">
        <x:v>HBM·SOCAMM·서버 SSD</x:v>
      </x:c>
      <x:c r="J10" s="12" t="str">
        <x:v>HBM·서버 제품 출하 확인; 고객별 물량 비공개</x:v>
      </x:c>
      <x:c r="K10" s="12" t="str">
        <x:v>현재 높은 마진의 역전·팹 투자</x:v>
      </x:c>
      <x:c r="L10" s="12" t="str">
        <x:v>TOP20: 실적·가격 평가</x:v>
      </x:c>
      <x:c r="M10" s="12" t="str">
        <x:v>2026~2027</x:v>
      </x:c>
      <x:c r="N10" s="12" t="str">
        <x:v>실적 선도·사이클</x:v>
      </x:c>
      <x:c r="O10" s="12" t="str">
        <x:v>S033 S034 S077</x:v>
      </x:c>
      <x:c r="P10" s="12" t="str">
        <x:v>https://investors.micron.com/news/press-release/2026/Micron-Technology-Inc--Reports-Record-Fiscal-Fourth-Quarter-and-Full-Year-2026-Results/default.aspx</x:v>
      </x:c>
    </x:row>
    <x:row r="11" ht="68" customHeight="1">
      <x:c r="A11" s="11" t="str">
        <x:v>KLA</x:v>
      </x:c>
      <x:c r="B11" s="23" t="str">
        <x:v>KLAC</x:v>
      </x:c>
      <x:c r="C11" s="11" t="str">
        <x:v>NASDAQ</x:v>
      </x:c>
      <x:c r="D11" s="11" t="str">
        <x:v>미국</x:v>
      </x:c>
      <x:c r="E11" s="11" t="str">
        <x:v>검사·계측</x:v>
      </x:c>
      <x:c r="F11" s="11" t="str">
        <x:v>장비·서비스</x:v>
      </x:c>
      <x:c r="G11" s="11" t="str">
        <x:v>결함 데이터·검사 알고리즘·공정 통합</x:v>
      </x:c>
      <x:c r="H11" s="11" t="str">
        <x:v>FY26 매출 $13.58B</x:v>
      </x:c>
      <x:c r="I11" s="11" t="str">
        <x:v>GAA·적층·패키징의 검사 공정 증가</x:v>
      </x:c>
      <x:c r="J11" s="11" t="str">
        <x:v>글로벌 팹 공급; 특정 노드 고객별 수주 비공개</x:v>
      </x:c>
      <x:c r="K11" s="11" t="str">
        <x:v>높은 주가·수출 규제·설비 주문 조정</x:v>
      </x:c>
      <x:c r="L11" s="11" t="str">
        <x:v>TOP20: 실적·가격 평가</x:v>
      </x:c>
      <x:c r="M11" s="11" t="str">
        <x:v>2026~2027</x:v>
      </x:c>
      <x:c r="N11" s="11" t="str">
        <x:v>기술·실적 선도</x:v>
      </x:c>
      <x:c r="O11" s="11" t="str">
        <x:v>S049 S079</x:v>
      </x:c>
      <x:c r="P11" s="11" t="str">
        <x:v>https://ir.kla.com/news-events/press-releases/detail/518/kla-corporation-reports-fiscal-2026-fourth-quarter-and-full</x:v>
      </x:c>
    </x:row>
    <x:row r="12" ht="68" customHeight="1">
      <x:c r="A12" s="12" t="str">
        <x:v>ASML</x:v>
      </x:c>
      <x:c r="B12" s="24" t="str">
        <x:v>ASML</x:v>
      </x:c>
      <x:c r="C12" s="12" t="str">
        <x:v>NASDAQ ADR / Euronext</x:v>
      </x:c>
      <x:c r="D12" s="12" t="str">
        <x:v>네덜란드</x:v>
      </x:c>
      <x:c r="E12" s="12" t="str">
        <x:v>EUV·High-NA EUV</x:v>
      </x:c>
      <x:c r="F12" s="12" t="str">
        <x:v>장비·서비스</x:v>
      </x:c>
      <x:c r="G12" s="12" t="str">
        <x:v>EUV 독점 공급망·설치 기반</x:v>
      </x:c>
      <x:c r="H12" s="12" t="str">
        <x:v>Q2 매출 €9.3B·순이익 €2.9B</x:v>
      </x:c>
      <x:c r="I12" s="12" t="str">
        <x:v>EUV 레이어 증가·High-NA·업그레이드</x:v>
      </x:c>
      <x:c r="J12" s="12" t="str">
        <x:v>선단 파운드리·메모리 고객, 개별 장비 시점 제한 공개</x:v>
      </x:c>
      <x:c r="K12" s="12" t="str">
        <x:v>높은 밸류에이션·수출 통제·고객 투자 이연</x:v>
      </x:c>
      <x:c r="L12" s="12" t="str">
        <x:v>TOP20: 실적·가격 평가</x:v>
      </x:c>
      <x:c r="M12" s="12" t="str">
        <x:v>2026~2027</x:v>
      </x:c>
      <x:c r="N12" s="12" t="str">
        <x:v>기술 선도</x:v>
      </x:c>
      <x:c r="O12" s="12" t="str">
        <x:v>S045 S046 S078</x:v>
      </x:c>
      <x:c r="P12" s="12" t="str">
        <x:v>https://www.investor.asml.com/news-releases/news-release-details/q2-2026-financial-results</x:v>
      </x:c>
    </x:row>
    <x:row r="13" ht="68" customHeight="1">
      <x:c r="A13" s="11" t="str">
        <x:v>삼성전자</x:v>
      </x:c>
      <x:c r="B13" s="23" t="str">
        <x:v>005930</x:v>
      </x:c>
      <x:c r="C13" s="11" t="str">
        <x:v>KRX</x:v>
      </x:c>
      <x:c r="D13" s="11" t="str">
        <x:v>한국</x:v>
      </x:c>
      <x:c r="E13" s="11" t="str">
        <x:v>메모리·파운드리·시스템</x:v>
      </x:c>
      <x:c r="F13" s="11" t="str">
        <x:v>종합 IDM·전자기기</x:v>
      </x:c>
      <x:c r="G13" s="11" t="str">
        <x:v>메모리 규모·내부 공정·패키징 통합</x:v>
      </x:c>
      <x:c r="H13" s="11" t="str">
        <x:v>Q3 잠정 매출 195조원·영업이익 107.4조원</x:v>
      </x:c>
      <x:c r="I13" s="11" t="str">
        <x:v>HBM4·2nm·메모리 고부가 제품</x:v>
      </x:c>
      <x:c r="J13" s="11" t="str">
        <x:v>HBM4 출하 공시; 고객별 인증 수치는 미공개</x:v>
      </x:c>
      <x:c r="K13" s="11" t="str">
        <x:v>파운드리 손실·HBM 경쟁·복합기업 할인</x:v>
      </x:c>
      <x:c r="L13" s="11" t="str">
        <x:v>TOP20: 실적·가격 평가</x:v>
      </x:c>
      <x:c r="M13" s="11" t="str">
        <x:v>2026~2027</x:v>
      </x:c>
      <x:c r="N13" s="11" t="str">
        <x:v>회복·상대가치</x:v>
      </x:c>
      <x:c r="O13" s="11" t="str">
        <x:v>S031 S032 S097 S098</x:v>
      </x:c>
      <x:c r="P13" s="11" t="str">
        <x:v>https://news.samsung.com/global/samsung-electronics-announces-second-quarter-2026-results</x:v>
      </x:c>
    </x:row>
    <x:row r="14" ht="68" customHeight="1">
      <x:c r="A14" s="12" t="str">
        <x:v>Applied Materials</x:v>
      </x:c>
      <x:c r="B14" s="24" t="str">
        <x:v>AMAT</x:v>
      </x:c>
      <x:c r="C14" s="12" t="str">
        <x:v>NASDAQ</x:v>
      </x:c>
      <x:c r="D14" s="12" t="str">
        <x:v>미국</x:v>
      </x:c>
      <x:c r="E14" s="12" t="str">
        <x:v>증착·재료 공학</x:v>
      </x:c>
      <x:c r="F14" s="12" t="str">
        <x:v>종합 장비·서비스</x:v>
      </x:c>
      <x:c r="G14" s="12" t="str">
        <x:v>다양한 재료·공정 통합·설치 기반</x:v>
      </x:c>
      <x:c r="H14" s="12" t="str">
        <x:v>로직·메모리 장비와 서비스 매출</x:v>
      </x:c>
      <x:c r="I14" s="12" t="str">
        <x:v>후면 전력·GAA·첨단 패키징</x:v>
      </x:c>
      <x:c r="J14" s="12" t="str">
        <x:v>Besi 하이브리드 본딩 협력 공식 확인</x:v>
      </x:c>
      <x:c r="K14" s="12" t="str">
        <x:v>중국 매출 규제·고객 투자 주기</x:v>
      </x:c>
      <x:c r="L14" s="12" t="str">
        <x:v>TOP20: 실적·가격 평가</x:v>
      </x:c>
      <x:c r="M14" s="12" t="str">
        <x:v>2026~2027</x:v>
      </x:c>
      <x:c r="N14" s="12" t="str">
        <x:v>실적 선도</x:v>
      </x:c>
      <x:c r="O14" s="12" t="str">
        <x:v>S048 S052 S080</x:v>
      </x:c>
      <x:c r="P14" s="12" t="str">
        <x:v>https://www.appliedmaterials.com/us/en/newsroom/press-releases/081326-applied-materials-announces-third-quarter-2026-results.html</x:v>
      </x:c>
    </x:row>
    <x:row r="15" ht="68" customHeight="1">
      <x:c r="A15" s="11" t="str">
        <x:v>Lam Research</x:v>
      </x:c>
      <x:c r="B15" s="23" t="str">
        <x:v>LRCX</x:v>
      </x:c>
      <x:c r="C15" s="11" t="str">
        <x:v>NASDAQ</x:v>
      </x:c>
      <x:c r="D15" s="11" t="str">
        <x:v>미국</x:v>
      </x:c>
      <x:c r="E15" s="11" t="str">
        <x:v>식각·증착</x:v>
      </x:c>
      <x:c r="F15" s="11" t="str">
        <x:v>장비·서비스</x:v>
      </x:c>
      <x:c r="G15" s="11" t="str">
        <x:v>고종횡비 식각·NAND 공정 노하우</x:v>
      </x:c>
      <x:c r="H15" s="11" t="str">
        <x:v>FY26 Q4 매출 $6.72B</x:v>
      </x:c>
      <x:c r="I15" s="11" t="str">
        <x:v>고단 NAND·GAA·HBM 공정 증가</x:v>
      </x:c>
      <x:c r="J15" s="11" t="str">
        <x:v>메모리·파운드리 고객; 세부 노드 계약 비공개</x:v>
      </x:c>
      <x:c r="K15" s="11" t="str">
        <x:v>NAND 설비투자 급락·고평가</x:v>
      </x:c>
      <x:c r="L15" s="11" t="str">
        <x:v>TOP20: 실적·가격 평가</x:v>
      </x:c>
      <x:c r="M15" s="11" t="str">
        <x:v>2026~2027</x:v>
      </x:c>
      <x:c r="N15" s="11" t="str">
        <x:v>기술·실적 선도</x:v>
      </x:c>
      <x:c r="O15" s="11" t="str">
        <x:v>S047 S081</x:v>
      </x:c>
      <x:c r="P15" s="11" t="str">
        <x:v>https://investor.lamresearch.com/2026-07-29-Lam-Research-Corporation-Reports-Financial-Results-for-the-Quarter-Ended-June-28%2C-2026</x:v>
      </x:c>
    </x:row>
    <x:row r="16" ht="68" customHeight="1">
      <x:c r="A16" s="12" t="str">
        <x:v>Cadence</x:v>
      </x:c>
      <x:c r="B16" s="24" t="str">
        <x:v>CDNS</x:v>
      </x:c>
      <x:c r="C16" s="12" t="str">
        <x:v>NASDAQ</x:v>
      </x:c>
      <x:c r="D16" s="12" t="str">
        <x:v>미국</x:v>
      </x:c>
      <x:c r="E16" s="12" t="str">
        <x:v>EDA·시스템 설계</x:v>
      </x:c>
      <x:c r="F16" s="12" t="str">
        <x:v>설계 소프트웨어·IP</x:v>
      </x:c>
      <x:c r="G16" s="12" t="str">
        <x:v>설계 검증·고객 워크플로 전환 비용</x:v>
      </x:c>
      <x:c r="H16" s="12" t="str">
        <x:v>Q2 매출 $1.584B·GAAP OM 28.4%</x:v>
      </x:c>
      <x:c r="I16" s="12" t="str">
        <x:v>칩렛·3D·열·전력 공동설계</x:v>
      </x:c>
      <x:c r="J16" s="12" t="str">
        <x:v>주요 파운드리 설계 생태계; 계약 금액 비공개</x:v>
      </x:c>
      <x:c r="K16" s="12" t="str">
        <x:v>높은 PER·수출 제한·AI 생산성 가격 압박</x:v>
      </x:c>
      <x:c r="L16" s="12" t="str">
        <x:v>TOP20: 실적·가격 평가</x:v>
      </x:c>
      <x:c r="M16" s="12" t="str">
        <x:v>2026~2027</x:v>
      </x:c>
      <x:c r="N16" s="12" t="str">
        <x:v>기술 선도</x:v>
      </x:c>
      <x:c r="O16" s="12" t="str">
        <x:v>S057 S083</x:v>
      </x:c>
      <x:c r="P16" s="12" t="str">
        <x:v>https://newsroom.cadence.com/press-releases/press-release-details/2026/Cadence-Reports-Second-Quarter-2026-Financial-Results/default.aspx</x:v>
      </x:c>
    </x:row>
    <x:row r="17" ht="68" customHeight="1">
      <x:c r="A17" s="11" t="str">
        <x:v>Synopsys</x:v>
      </x:c>
      <x:c r="B17" s="23" t="str">
        <x:v>SNPS</x:v>
      </x:c>
      <x:c r="C17" s="11" t="str">
        <x:v>NASDAQ</x:v>
      </x:c>
      <x:c r="D17" s="11" t="str">
        <x:v>미국</x:v>
      </x:c>
      <x:c r="E17" s="11" t="str">
        <x:v>EDA·IP·시뮬레이션</x:v>
      </x:c>
      <x:c r="F17" s="11" t="str">
        <x:v>소프트웨어·IP</x:v>
      </x:c>
      <x:c r="G17" s="11" t="str">
        <x:v>사인오프·설계 IP·검증 생태계</x:v>
      </x:c>
      <x:c r="H17" s="11" t="str">
        <x:v>FY26 Q3 매출 $2.477B, 인수 효과 포함</x:v>
      </x:c>
      <x:c r="I17" s="11" t="str">
        <x:v>Ansys와 칩·시스템 공동 최적화</x:v>
      </x:c>
      <x:c r="J17" s="11" t="str">
        <x:v>파운드리·설계 고객; RISC-V ARC는 GF에 매각</x:v>
      </x:c>
      <x:c r="K17" s="11" t="str">
        <x:v>통합 비용·영업권·조정 이익 의존</x:v>
      </x:c>
      <x:c r="L17" s="11" t="str">
        <x:v>TOP20: 실적·가격 평가</x:v>
      </x:c>
      <x:c r="M17" s="11" t="str">
        <x:v>2026~2027</x:v>
      </x:c>
      <x:c r="N17" s="11" t="str">
        <x:v>기술 선도·통합</x:v>
      </x:c>
      <x:c r="O17" s="11" t="str">
        <x:v>S056 S042 S082</x:v>
      </x:c>
      <x:c r="P17" s="11" t="str">
        <x:v>https://news.synopsys.com/2026-08-26-Synopsys-Posts-Financial-Results-for-Third-Quarter-Fiscal-Year-2026</x:v>
      </x:c>
    </x:row>
    <x:row r="18" ht="68" customHeight="1">
      <x:c r="A18" s="12" t="str">
        <x:v>ASM International</x:v>
      </x:c>
      <x:c r="B18" s="24" t="str">
        <x:v>ASM</x:v>
      </x:c>
      <x:c r="C18" s="12" t="str">
        <x:v>Euronext Amsterdam</x:v>
      </x:c>
      <x:c r="D18" s="12" t="str">
        <x:v>네덜란드</x:v>
      </x:c>
      <x:c r="E18" s="12" t="str">
        <x:v>ALD·에피택시</x:v>
      </x:c>
      <x:c r="F18" s="12" t="str">
        <x:v>증착 장비</x:v>
      </x:c>
      <x:c r="G18" s="12" t="str">
        <x:v>원자층 제어·선단 공정 채택</x:v>
      </x:c>
      <x:c r="H18" s="12" t="str">
        <x:v>Q2 매출 €1.003B</x:v>
      </x:c>
      <x:c r="I18" s="12" t="str">
        <x:v>GAA·선택적 증착·후면 전력</x:v>
      </x:c>
      <x:c r="J18" s="12" t="str">
        <x:v>선단 팹 공급; 특정 고객 장비 비중 미공개</x:v>
      </x:c>
      <x:c r="K18" s="12" t="str">
        <x:v>고객 집중·고평가·공정 변경</x:v>
      </x:c>
      <x:c r="L18" s="12" t="str">
        <x:v>TOP20: 실적·가격 평가</x:v>
      </x:c>
      <x:c r="M18" s="12" t="str">
        <x:v>2027~2028</x:v>
      </x:c>
      <x:c r="N18" s="12" t="str">
        <x:v>기술 선도</x:v>
      </x:c>
      <x:c r="O18" s="12" t="str">
        <x:v>S050 S093</x:v>
      </x:c>
      <x:c r="P18" s="12" t="str">
        <x:v>https://www.globenewswire.com/news-release/2026/07/28/3334553/0/en/ASM-reports-second-quarter-2026-results.html</x:v>
      </x:c>
    </x:row>
    <x:row r="19" ht="68" customHeight="1">
      <x:c r="A19" s="11" t="str">
        <x:v>NXP</x:v>
      </x:c>
      <x:c r="B19" s="23" t="str">
        <x:v>NXPI</x:v>
      </x:c>
      <x:c r="C19" s="11" t="str">
        <x:v>NASDAQ</x:v>
      </x:c>
      <x:c r="D19" s="11" t="str">
        <x:v>네덜란드</x:v>
      </x:c>
      <x:c r="E19" s="11" t="str">
        <x:v>차량 MCU·레이더·연결</x:v>
      </x:c>
      <x:c r="F19" s="11" t="str">
        <x:v>팹라이트 IDM</x:v>
      </x:c>
      <x:c r="G19" s="11" t="str">
        <x:v>차량 인증·장기 제품 수명·고객 설계</x:v>
      </x:c>
      <x:c r="H19" s="11" t="str">
        <x:v>차량·산업용 반도체 매출</x:v>
      </x:c>
      <x:c r="I19" s="11" t="str">
        <x:v>도메인 제어·레이더·자동차 네트워크</x:v>
      </x:c>
      <x:c r="J19" s="11" t="str">
        <x:v>자동차 생태계; 특정 차종 물량 추정하지 않음</x:v>
      </x:c>
      <x:c r="K19" s="11" t="str">
        <x:v>자동차 재고·중국 경쟁·부채</x:v>
      </x:c>
      <x:c r="L19" s="11" t="str">
        <x:v>TOP20: 실적·가격 평가</x:v>
      </x:c>
      <x:c r="M19" s="11" t="str">
        <x:v>2026~2027</x:v>
      </x:c>
      <x:c r="N19" s="11" t="str">
        <x:v>상대 저평가 후보</x:v>
      </x:c>
      <x:c r="O19" s="11" t="str">
        <x:v>S062 S085</x:v>
      </x:c>
      <x:c r="P19" s="11" t="str">
        <x:v>https://media.nxp.com/news-releases/news-release-details/nxp-semiconductors-reports-second-quarter-2026-results</x:v>
      </x:c>
    </x:row>
    <x:row r="20" ht="68" customHeight="1">
      <x:c r="A20" s="12" t="str">
        <x:v>Qualcomm</x:v>
      </x:c>
      <x:c r="B20" s="24" t="str">
        <x:v>QCOM</x:v>
      </x:c>
      <x:c r="C20" s="12" t="str">
        <x:v>NASDAQ</x:v>
      </x:c>
      <x:c r="D20" s="12" t="str">
        <x:v>미국</x:v>
      </x:c>
      <x:c r="E20" s="12" t="str">
        <x:v>모바일 SoC·NPU·RF</x:v>
      </x:c>
      <x:c r="F20" s="12" t="str">
        <x:v>팹리스·특허 라이선스</x:v>
      </x:c>
      <x:c r="G20" s="12" t="str">
        <x:v>모뎀·통합 SoC·무선 특허</x:v>
      </x:c>
      <x:c r="H20" s="12" t="str">
        <x:v>FY26 Q3 QCT 매출 $8.3B</x:v>
      </x:c>
      <x:c r="I20" s="12" t="str">
        <x:v>차량·IoT·온디바이스 AI</x:v>
      </x:c>
      <x:c r="J20" s="12" t="str">
        <x:v>모바일 OEM 공급; 고객별 미래 점유율 미확정</x:v>
      </x:c>
      <x:c r="K20" s="12" t="str">
        <x:v>Apple 모뎀 내재화·중국·휴대폰 정체</x:v>
      </x:c>
      <x:c r="L20" s="12" t="str">
        <x:v>TOP20: 실적·가격 평가</x:v>
      </x:c>
      <x:c r="M20" s="12" t="str">
        <x:v>2026~2027</x:v>
      </x:c>
      <x:c r="N20" s="12" t="str">
        <x:v>상대 저평가 후보</x:v>
      </x:c>
      <x:c r="O20" s="12" t="str">
        <x:v>S059 S084</x:v>
      </x:c>
      <x:c r="P20" s="12" t="str">
        <x:v>https://www.qualcomm.com/news/releases/2026/07/qualcomm-announces-third-quarter-fiscal-2026-results</x:v>
      </x:c>
    </x:row>
    <x:row r="21" ht="68" customHeight="1">
      <x:c r="A21" s="11" t="str">
        <x:v>Analog Devices</x:v>
      </x:c>
      <x:c r="B21" s="23" t="str">
        <x:v>ADI</x:v>
      </x:c>
      <x:c r="C21" s="11" t="str">
        <x:v>NASDAQ</x:v>
      </x:c>
      <x:c r="D21" s="11" t="str">
        <x:v>미국</x:v>
      </x:c>
      <x:c r="E21" s="11" t="str">
        <x:v>아날로그·혼합신호</x:v>
      </x:c>
      <x:c r="F21" s="11" t="str">
        <x:v>IDM·팹라이트</x:v>
      </x:c>
      <x:c r="G21" s="11" t="str">
        <x:v>정밀 신호·장기 고객 설계·산업 포트폴리오</x:v>
      </x:c>
      <x:c r="H21" s="11" t="str">
        <x:v>산업·통신·차량용 매출</x:v>
      </x:c>
      <x:c r="I21" s="11" t="str">
        <x:v>로봇·센서 인터페이스·전력 관리</x:v>
      </x:c>
      <x:c r="J21" s="11" t="str">
        <x:v>광범위 산업 고객; 휴머노이드 물량 미공개</x:v>
      </x:c>
      <x:c r="K21" s="11" t="str">
        <x:v>산업 회복 지연·비싼 FCF</x:v>
      </x:c>
      <x:c r="L21" s="11" t="str">
        <x:v>TOP20: 실적·가격 평가</x:v>
      </x:c>
      <x:c r="M21" s="11" t="str">
        <x:v>2027~2028</x:v>
      </x:c>
      <x:c r="N21" s="11" t="str">
        <x:v>실적 선도</x:v>
      </x:c>
      <x:c r="O21" s="11" t="str">
        <x:v>S060 S086</x:v>
      </x:c>
      <x:c r="P21" s="11" t="str">
        <x:v>https://analogdevices.gcs-web.com/news-releases/news-release-details/analog-devices-reports-record-fiscal-third-quarter-2026</x:v>
      </x:c>
    </x:row>
    <x:row r="22" ht="68" customHeight="1">
      <x:c r="A22" s="12" t="str">
        <x:v>Infineon</x:v>
      </x:c>
      <x:c r="B22" s="24" t="str">
        <x:v>IFX</x:v>
      </x:c>
      <x:c r="C22" s="12" t="str">
        <x:v>Xetra</x:v>
      </x:c>
      <x:c r="D22" s="12" t="str">
        <x:v>독일</x:v>
      </x:c>
      <x:c r="E22" s="12" t="str">
        <x:v>Si·SiC·GaN·차량 MCU</x:v>
      </x:c>
      <x:c r="F22" s="12" t="str">
        <x:v>전력·차량 IDM</x:v>
      </x:c>
      <x:c r="G22" s="12" t="str">
        <x:v>전력 소자·패키지·시스템 노하우</x:v>
      </x:c>
      <x:c r="H22" s="12" t="str">
        <x:v>FY26 Q3 매출 €4.172B, 부문이익률 19.1%</x:v>
      </x:c>
      <x:c r="I22" s="12" t="str">
        <x:v>AI 800VDC·전력망·차량 전력</x:v>
      </x:c>
      <x:c r="J22" s="12" t="str">
        <x:v>NVIDIA MGX 전력 생태계 협력 확인</x:v>
      </x:c>
      <x:c r="K22" s="12" t="str">
        <x:v>EV 둔화·중국 가격 경쟁·팹 고정비</x:v>
      </x:c>
      <x:c r="L22" s="12" t="str">
        <x:v>TOP20: 실적·가격 평가</x:v>
      </x:c>
      <x:c r="M22" s="12" t="str">
        <x:v>2027~2028</x:v>
      </x:c>
      <x:c r="N22" s="12" t="str">
        <x:v>구조적 성장</x:v>
      </x:c>
      <x:c r="O22" s="12" t="str">
        <x:v>S064 S065 S094</x:v>
      </x:c>
      <x:c r="P22" s="12" t="str">
        <x:v>https://www.infineon.com/press-release/2026/infpr202608-125</x:v>
      </x:c>
    </x:row>
    <x:row r="23" ht="68" customHeight="1">
      <x:c r="A23" s="11" t="str">
        <x:v>Amkor</x:v>
      </x:c>
      <x:c r="B23" s="23" t="str">
        <x:v>AMKR</x:v>
      </x:c>
      <x:c r="C23" s="11" t="str">
        <x:v>NASDAQ</x:v>
      </x:c>
      <x:c r="D23" s="11" t="str">
        <x:v>미국</x:v>
      </x:c>
      <x:c r="E23" s="11" t="str">
        <x:v>첨단 패키징·테스트</x:v>
      </x:c>
      <x:c r="F23" s="11" t="str">
        <x:v>OSAT</x:v>
      </x:c>
      <x:c r="G23" s="11" t="str">
        <x:v>글로벌 고객 인증·대규모 후공정 운영</x:v>
      </x:c>
      <x:c r="H23" s="11" t="str">
        <x:v>Q2 매출 $1.90B·영업이익 $0.20B</x:v>
      </x:c>
      <x:c r="I23" s="11" t="str">
        <x:v>미국 첨단 패키징·TSMC 연계</x:v>
      </x:c>
      <x:c r="J23" s="11" t="str">
        <x:v>TSMC·NVIDIA 협력은 공식 실적 자료에 명시</x:v>
      </x:c>
      <x:c r="K23" s="11" t="str">
        <x:v>증설 선행·낮은 수익률·FCF 압박</x:v>
      </x:c>
      <x:c r="L23" s="11" t="str">
        <x:v>TOP20: 실적·가격 평가</x:v>
      </x:c>
      <x:c r="M23" s="11" t="str">
        <x:v>2027~2028</x:v>
      </x:c>
      <x:c r="N23" s="11" t="str">
        <x:v>상용화 수혜</x:v>
      </x:c>
      <x:c r="O23" s="11" t="str">
        <x:v>S055 S087</x:v>
      </x:c>
      <x:c r="P23" s="11" t="str">
        <x:v>https://ir.amkor.com/news-releases/news-release-details/amkor-technology-reports-financial-results-second-quarter-2026</x:v>
      </x:c>
    </x:row>
    <x:row r="24" ht="68" customHeight="1">
      <x:c r="A24" s="12" t="str">
        <x:v>AMD</x:v>
      </x:c>
      <x:c r="B24" s="24" t="str">
        <x:v>AMD</x:v>
      </x:c>
      <x:c r="C24" s="12" t="str">
        <x:v>NASDAQ</x:v>
      </x:c>
      <x:c r="D24" s="12" t="str">
        <x:v>미국</x:v>
      </x:c>
      <x:c r="E24" s="12" t="str">
        <x:v>서버 CPU·AI GPU·FPGA</x:v>
      </x:c>
      <x:c r="F24" s="12" t="str">
        <x:v>팹리스</x:v>
      </x:c>
      <x:c r="G24" s="12" t="str">
        <x:v>EPYC·칩렛·x86 서버 고객</x:v>
      </x:c>
      <x:c r="H24" s="12" t="str">
        <x:v>Q2 매출 $11.536B·DC $6.7B·GAAP OM 17%</x:v>
      </x:c>
      <x:c r="I24" s="12" t="str">
        <x:v>추론 GPU·서버 점유율 확대</x:v>
      </x:c>
      <x:c r="J24" s="12" t="str">
        <x:v>Microsoft·Anthropic 등 협력 공시; 최대 물량은 목표</x:v>
      </x:c>
      <x:c r="K24" s="12" t="str">
        <x:v>CUDA 격차·높은 가격·GPU 수익성</x:v>
      </x:c>
      <x:c r="L24" s="12" t="str">
        <x:v>TOP20: 실적·가격 평가</x:v>
      </x:c>
      <x:c r="M24" s="12" t="str">
        <x:v>2027~2028</x:v>
      </x:c>
      <x:c r="N24" s="12" t="str">
        <x:v>고위험 고성장</x:v>
      </x:c>
      <x:c r="O24" s="12" t="str">
        <x:v>S100 S088</x:v>
      </x:c>
      <x:c r="P24" s="12" t="str">
        <x:v>https://ir.amd.com/news-events/press-releases/detail/1295/amd-reports-second-quarter-2026-financial-results</x:v>
      </x:c>
    </x:row>
    <x:row r="25" ht="68" customHeight="1">
      <x:c r="A25" s="11" t="str">
        <x:v>Marvell</x:v>
      </x:c>
      <x:c r="B25" s="23" t="str">
        <x:v>MRVL</x:v>
      </x:c>
      <x:c r="C25" s="11" t="str">
        <x:v>NASDAQ</x:v>
      </x:c>
      <x:c r="D25" s="11" t="str">
        <x:v>미국</x:v>
      </x:c>
      <x:c r="E25" s="11" t="str">
        <x:v>커스텀 ASIC·광 DSP</x:v>
      </x:c>
      <x:c r="F25" s="11" t="str">
        <x:v>팹리스</x:v>
      </x:c>
      <x:c r="G25" s="11" t="str">
        <x:v>고속 SerDes·광 DSP·설계 역량</x:v>
      </x:c>
      <x:c r="H25" s="11" t="str">
        <x:v>FY27 Q2 매출 $2.739B·전년 대비 37% 증가</x:v>
      </x:c>
      <x:c r="I25" s="11" t="str">
        <x:v>맞춤형 AI ASIC·1.6T 광연결</x:v>
      </x:c>
      <x:c r="J25" s="11" t="str">
        <x:v>고객별 금액·TSMC 최종 물량 비공개</x:v>
      </x:c>
      <x:c r="K25" s="11" t="str">
        <x:v>고객 집중·Broadcom·고평가</x:v>
      </x:c>
      <x:c r="L25" s="11" t="str">
        <x:v>TOP20: 실적·가격 평가</x:v>
      </x:c>
      <x:c r="M25" s="11" t="str">
        <x:v>2027~2028</x:v>
      </x:c>
      <x:c r="N25" s="11" t="str">
        <x:v>고위험 고성장</x:v>
      </x:c>
      <x:c r="O25" s="11" t="str">
        <x:v>S101 S089</x:v>
      </x:c>
      <x:c r="P25" s="11" t="str">
        <x:v>https://investor.marvell.com/sec-filings/all-sec-filings/content/0001835632-26-000022/0001835632-26-000022.pdf</x:v>
      </x:c>
    </x:row>
    <x:row r="26" ht="68" customHeight="1">
      <x:c r="A26" s="12" t="str">
        <x:v>Intel</x:v>
      </x:c>
      <x:c r="B26" s="24" t="str">
        <x:v>INTC</x:v>
      </x:c>
      <x:c r="C26" s="12" t="str">
        <x:v>NASDAQ</x:v>
      </x:c>
      <x:c r="D26" s="12" t="str">
        <x:v>미국</x:v>
      </x:c>
      <x:c r="E26" s="12" t="str">
        <x:v>CPU·파운드리</x:v>
      </x:c>
      <x:c r="F26" s="12" t="str">
        <x:v>IDM·외부 파운드리</x:v>
      </x:c>
      <x:c r="G26" s="12" t="str">
        <x:v>x86 설치 기반·18A·PowerVia</x:v>
      </x:c>
      <x:c r="H26" s="12" t="str">
        <x:v>CPU 매출; 파운드리 내부거래 비중 높음</x:v>
      </x:c>
      <x:c r="I26" s="12" t="str">
        <x:v>18A-P·14A 외부 고객</x:v>
      </x:c>
      <x:c r="J26" s="12" t="str">
        <x:v>14A 고객 논의는 확정 양산 주문과 다름</x:v>
      </x:c>
      <x:c r="K26" s="12" t="str">
        <x:v>파운드리 적자·자금·수율</x:v>
      </x:c>
      <x:c r="L26" s="12" t="str">
        <x:v>기술 분류·추가 실사 후보</x:v>
      </x:c>
      <x:c r="M26" s="12" t="str">
        <x:v>추가 실사</x:v>
      </x:c>
      <x:c r="N26" s="12" t="str">
        <x:v>미평가</x:v>
      </x:c>
      <x:c r="O26" s="12" t="str">
        <x:v>S038 S039 S040</x:v>
      </x:c>
      <x:c r="P26" s="12" t="str">
        <x:v>https://www.intc.com/news-events/press-releases/detail/1776/intel-reports-second-quarter-2026-financial-results</x:v>
      </x:c>
    </x:row>
    <x:row r="27" ht="68" customHeight="1">
      <x:c r="A27" s="11" t="str">
        <x:v>GlobalFoundries</x:v>
      </x:c>
      <x:c r="B27" s="23" t="str">
        <x:v>GFS</x:v>
      </x:c>
      <x:c r="C27" s="11" t="str">
        <x:v>NASDAQ</x:v>
      </x:c>
      <x:c r="D27" s="11" t="str">
        <x:v>미국</x:v>
      </x:c>
      <x:c r="E27" s="11" t="str">
        <x:v>특화 파운드리·광</x:v>
      </x:c>
      <x:c r="F27" s="11" t="str">
        <x:v>파운드리·IP</x:v>
      </x:c>
      <x:c r="G27" s="11" t="str">
        <x:v>RF·FD-SOI·SiGe·실리콘 포토닉스</x:v>
      </x:c>
      <x:c r="H27" s="11" t="str">
        <x:v>Q2 매출 $1.786B·GM 28.3%</x:v>
      </x:c>
      <x:c r="I27" s="11" t="str">
        <x:v>인터포저·CPO·RISC-V IP</x:v>
      </x:c>
      <x:c r="J27" s="11" t="str">
        <x:v>TSMC $2B 계약 확인; 2028 상반기 양산 목표</x:v>
      </x:c>
      <x:c r="K27" s="11" t="str">
        <x:v>낮은 가동률·초기 투자</x:v>
      </x:c>
      <x:c r="L27" s="11" t="str">
        <x:v>기술 분류·추가 실사 후보</x:v>
      </x:c>
      <x:c r="M27" s="11" t="str">
        <x:v>추가 실사</x:v>
      </x:c>
      <x:c r="N27" s="11" t="str">
        <x:v>미평가</x:v>
      </x:c>
      <x:c r="O27" s="11" t="str">
        <x:v>S042 S015</x:v>
      </x:c>
      <x:c r="P27" s="11" t="str">
        <x:v>https://investors.gf.com/news-releases/news-release-details/globalfoundries-reports-second-quarter-2026-financial-results</x:v>
      </x:c>
    </x:row>
    <x:row r="28" ht="68" customHeight="1">
      <x:c r="A28" s="12" t="str">
        <x:v>UMC</x:v>
      </x:c>
      <x:c r="B28" s="24" t="str">
        <x:v>2303 / UMC</x:v>
      </x:c>
      <x:c r="C28" s="12" t="str">
        <x:v>TWSE / NYSE</x:v>
      </x:c>
      <x:c r="D28" s="12" t="str">
        <x:v>대만</x:v>
      </x:c>
      <x:c r="E28" s="12" t="str">
        <x:v>성숙 파운드리</x:v>
      </x:c>
      <x:c r="F28" s="12" t="str">
        <x:v>파운드리</x:v>
      </x:c>
      <x:c r="G28" s="12" t="str">
        <x:v>22/28nm·장기 고객</x:v>
      </x:c>
      <x:c r="H28" s="12" t="str">
        <x:v>Q2 매출 $2.18B·GM 32.5%·가동률 85%</x:v>
      </x:c>
      <x:c r="I28" s="12" t="str">
        <x:v>특화 22nm·해외 생산</x:v>
      </x:c>
      <x:c r="J28" s="12" t="str">
        <x:v>고객별 물량 비공개</x:v>
      </x:c>
      <x:c r="K28" s="12" t="str">
        <x:v>중국 증설·가격 경쟁</x:v>
      </x:c>
      <x:c r="L28" s="12" t="str">
        <x:v>기술 분류·추가 실사 후보</x:v>
      </x:c>
      <x:c r="M28" s="12" t="str">
        <x:v>추가 실사</x:v>
      </x:c>
      <x:c r="N28" s="12" t="str">
        <x:v>미평가</x:v>
      </x:c>
      <x:c r="O28" s="12" t="str">
        <x:v>S041</x:v>
      </x:c>
      <x:c r="P28" s="12" t="str">
        <x:v>https://www.sec.gov/Archives/edgar/data/1033767/000119312526322027/umc-ex99.htm</x:v>
      </x:c>
    </x:row>
    <x:row r="29" ht="68" customHeight="1">
      <x:c r="A29" s="11" t="str">
        <x:v>SMIC</x:v>
      </x:c>
      <x:c r="B29" s="23" t="str">
        <x:v>0981 / 688981</x:v>
      </x:c>
      <x:c r="C29" s="11" t="str">
        <x:v>HKEX / SSE STAR</x:v>
      </x:c>
      <x:c r="D29" s="11" t="str">
        <x:v>중국</x:v>
      </x:c>
      <x:c r="E29" s="11" t="str">
        <x:v>파운드리</x:v>
      </x:c>
      <x:c r="F29" s="11" t="str">
        <x:v>파운드리</x:v>
      </x:c>
      <x:c r="G29" s="11" t="str">
        <x:v>중국 내 생산·고객 생태계</x:v>
      </x:c>
      <x:c r="H29" s="11" t="str">
        <x:v>Q2 매출 $3.006B·GM 25.3%</x:v>
      </x:c>
      <x:c r="I29" s="11" t="str">
        <x:v>국산 대체·성숙 공정 확대</x:v>
      </x:c>
      <x:c r="J29" s="11" t="str">
        <x:v>국내 고객 중심; 세부 수율 미공개</x:v>
      </x:c>
      <x:c r="K29" s="11" t="str">
        <x:v>EUV 제약·다중 패터닝 원가</x:v>
      </x:c>
      <x:c r="L29" s="11" t="str">
        <x:v>기술 분류·추가 실사 후보</x:v>
      </x:c>
      <x:c r="M29" s="11" t="str">
        <x:v>추가 실사</x:v>
      </x:c>
      <x:c r="N29" s="11" t="str">
        <x:v>미평가</x:v>
      </x:c>
      <x:c r="O29" s="11" t="str">
        <x:v>S043</x:v>
      </x:c>
      <x:c r="P29" s="11" t="str">
        <x:v>https://static.cninfo.com.cn/finalpage/2026-08-14/1225471507.PDF</x:v>
      </x:c>
    </x:row>
    <x:row r="30" ht="68" customHeight="1">
      <x:c r="A30" s="12" t="str">
        <x:v>Hua Hong</x:v>
      </x:c>
      <x:c r="B30" s="24" t="str">
        <x:v>1347 / 688347</x:v>
      </x:c>
      <x:c r="C30" s="12" t="str">
        <x:v>HKEX / SSE STAR</x:v>
      </x:c>
      <x:c r="D30" s="12" t="str">
        <x:v>중국</x:v>
      </x:c>
      <x:c r="E30" s="12" t="str">
        <x:v>특화 파운드리</x:v>
      </x:c>
      <x:c r="F30" s="12" t="str">
        <x:v>파운드리</x:v>
      </x:c>
      <x:c r="G30" s="12" t="str">
        <x:v>전력·임베디드 비휘발성 메모리</x:v>
      </x:c>
      <x:c r="H30" s="12" t="str">
        <x:v>성숙 노드 위탁생산</x:v>
      </x:c>
      <x:c r="I30" s="12" t="str">
        <x:v>중국 자동차·산업</x:v>
      </x:c>
      <x:c r="J30" s="12" t="str">
        <x:v>개별 고객 공급 미확인</x:v>
      </x:c>
      <x:c r="K30" s="12" t="str">
        <x:v>증설·가격 경쟁</x:v>
      </x:c>
      <x:c r="L30" s="12" t="str">
        <x:v>기술 분류·추가 실사 후보</x:v>
      </x:c>
      <x:c r="M30" s="12" t="str">
        <x:v>추가 실사</x:v>
      </x:c>
      <x:c r="N30" s="12" t="str">
        <x:v>미평가</x:v>
      </x:c>
      <x:c r="O30" s="12" t="str">
        <x:v>제품 분류는 우측 공식자료; 산업 맥락 S044</x:v>
      </x:c>
      <x:c r="P30" s="12" t="str">
        <x:v>https://pdf.dfcfw.com/pdf/H2_AN202604091821095750_1.pdf</x:v>
      </x:c>
    </x:row>
    <x:row r="31" ht="68" customHeight="1">
      <x:c r="A31" s="11" t="str">
        <x:v>DB하이텍</x:v>
      </x:c>
      <x:c r="B31" s="23" t="str">
        <x:v>000990</x:v>
      </x:c>
      <x:c r="C31" s="11" t="str">
        <x:v>KRX</x:v>
      </x:c>
      <x:c r="D31" s="11" t="str">
        <x:v>한국</x:v>
      </x:c>
      <x:c r="E31" s="11" t="str">
        <x:v>아날로그 파운드리</x:v>
      </x:c>
      <x:c r="F31" s="11" t="str">
        <x:v>파운드리</x:v>
      </x:c>
      <x:c r="G31" s="11" t="str">
        <x:v>혼합신호·전력 공정</x:v>
      </x:c>
      <x:c r="H31" s="11" t="str">
        <x:v>8인치 특화 제품</x:v>
      </x:c>
      <x:c r="I31" s="11" t="str">
        <x:v>임베디드 ReRAM</x:v>
      </x:c>
      <x:c r="J31" s="11" t="str">
        <x:v>Weebit 기술 인증 확인</x:v>
      </x:c>
      <x:c r="K31" s="11" t="str">
        <x:v>성숙 공정 과잉·8인치 수요</x:v>
      </x:c>
      <x:c r="L31" s="11" t="str">
        <x:v>기술 분류·추가 실사 후보</x:v>
      </x:c>
      <x:c r="M31" s="11" t="str">
        <x:v>추가 실사</x:v>
      </x:c>
      <x:c r="N31" s="11" t="str">
        <x:v>미평가</x:v>
      </x:c>
      <x:c r="O31" s="11" t="str">
        <x:v>S037</x:v>
      </x:c>
      <x:c r="P31" s="11" t="str">
        <x:v>https://www.weebit-nano.com/news/press-releases/weebit-nano-signs-largest-customer-to-date-technology-qualified-at-db-hitek/</x:v>
      </x:c>
    </x:row>
    <x:row r="32" ht="68" customHeight="1">
      <x:c r="A32" s="12" t="str">
        <x:v>Texas Instruments</x:v>
      </x:c>
      <x:c r="B32" s="24" t="str">
        <x:v>TXN</x:v>
      </x:c>
      <x:c r="C32" s="12" t="str">
        <x:v>NASDAQ</x:v>
      </x:c>
      <x:c r="D32" s="12" t="str">
        <x:v>미국</x:v>
      </x:c>
      <x:c r="E32" s="12" t="str">
        <x:v>아날로그·PMIC·MCU</x:v>
      </x:c>
      <x:c r="F32" s="12" t="str">
        <x:v>IDM</x:v>
      </x:c>
      <x:c r="G32" s="12" t="str">
        <x:v>제품 폭·300mm 원가·직접 영업</x:v>
      </x:c>
      <x:c r="H32" s="12" t="str">
        <x:v>Q2 매출 $5.46B·순이익 $1.98B</x:v>
      </x:c>
      <x:c r="I32" s="12" t="str">
        <x:v>산업 자동화·전력 관리</x:v>
      </x:c>
      <x:c r="J32" s="12" t="str">
        <x:v>광범위 OEM, 특정 로봇 공급 미확인</x:v>
      </x:c>
      <x:c r="K32" s="12" t="str">
        <x:v>대규모 증설과 FCF·고평가</x:v>
      </x:c>
      <x:c r="L32" s="12" t="str">
        <x:v>기술 분류·추가 실사 후보</x:v>
      </x:c>
      <x:c r="M32" s="12" t="str">
        <x:v>추가 실사</x:v>
      </x:c>
      <x:c r="N32" s="12" t="str">
        <x:v>미평가</x:v>
      </x:c>
      <x:c r="O32" s="12" t="str">
        <x:v>S061 S090</x:v>
      </x:c>
      <x:c r="P32" s="12" t="str">
        <x:v>https://ti.gcs-web.com/news-releases/news-release-details/ti-reports-second-quarter-2026-financial-results-and-shareholder</x:v>
      </x:c>
    </x:row>
    <x:row r="33" ht="68" customHeight="1">
      <x:c r="A33" s="11" t="str">
        <x:v>Monolithic Power</x:v>
      </x:c>
      <x:c r="B33" s="23" t="str">
        <x:v>MPWR</x:v>
      </x:c>
      <x:c r="C33" s="11" t="str">
        <x:v>NASDAQ</x:v>
      </x:c>
      <x:c r="D33" s="11" t="str">
        <x:v>미국</x:v>
      </x:c>
      <x:c r="E33" s="11" t="str">
        <x:v>PMIC</x:v>
      </x:c>
      <x:c r="F33" s="11" t="str">
        <x:v>팹리스</x:v>
      </x:c>
      <x:c r="G33" s="11" t="str">
        <x:v>집적 전력 변환·고객 설계</x:v>
      </x:c>
      <x:c r="H33" s="11" t="str">
        <x:v>컴퓨팅·산업 PMIC</x:v>
      </x:c>
      <x:c r="I33" s="11" t="str">
        <x:v>AI 서버 전력 밀도</x:v>
      </x:c>
      <x:c r="J33" s="11" t="str">
        <x:v>특정 GPU 세대 독점 물량은 미확인</x:v>
      </x:c>
      <x:c r="K33" s="11" t="str">
        <x:v>고평가·고객 집중</x:v>
      </x:c>
      <x:c r="L33" s="11" t="str">
        <x:v>기술 분류·추가 실사 후보</x:v>
      </x:c>
      <x:c r="M33" s="11" t="str">
        <x:v>추가 실사</x:v>
      </x:c>
      <x:c r="N33" s="11" t="str">
        <x:v>미평가</x:v>
      </x:c>
      <x:c r="O33" s="11" t="str">
        <x:v>S092</x:v>
      </x:c>
      <x:c r="P33" s="11" t="str">
        <x:v>https://stockanalysis.com/stocks/mpwr/statistics/</x:v>
      </x:c>
    </x:row>
    <x:row r="34" ht="68" customHeight="1">
      <x:c r="A34" s="12" t="str">
        <x:v>onsemi</x:v>
      </x:c>
      <x:c r="B34" s="24" t="str">
        <x:v>ON</x:v>
      </x:c>
      <x:c r="C34" s="12" t="str">
        <x:v>NASDAQ</x:v>
      </x:c>
      <x:c r="D34" s="12" t="str">
        <x:v>미국</x:v>
      </x:c>
      <x:c r="E34" s="12" t="str">
        <x:v>SiC·전력·이미지센서</x:v>
      </x:c>
      <x:c r="F34" s="12" t="str">
        <x:v>IDM</x:v>
      </x:c>
      <x:c r="G34" s="12" t="str">
        <x:v>차량 전력·센싱</x:v>
      </x:c>
      <x:c r="H34" s="12" t="str">
        <x:v>차량·산업 반도체</x:v>
      </x:c>
      <x:c r="I34" s="12" t="str">
        <x:v>AI 전력·SiC</x:v>
      </x:c>
      <x:c r="J34" s="12" t="str">
        <x:v>GreatWall AI 전력 설계 채택 공시</x:v>
      </x:c>
      <x:c r="K34" s="12" t="str">
        <x:v>EV 투자 지연·가격 하락</x:v>
      </x:c>
      <x:c r="L34" s="12" t="str">
        <x:v>기술 분류·추가 실사 후보</x:v>
      </x:c>
      <x:c r="M34" s="12" t="str">
        <x:v>추가 실사</x:v>
      </x:c>
      <x:c r="N34" s="12" t="str">
        <x:v>미평가</x:v>
      </x:c>
      <x:c r="O34" s="12" t="str">
        <x:v>S066</x:v>
      </x:c>
      <x:c r="P34" s="12" t="str">
        <x:v>https://www.onsemi.com/company/newsroom/news-and-insights/onsemi-reports-second-quarter-2026-results</x:v>
      </x:c>
    </x:row>
    <x:row r="35" ht="68" customHeight="1">
      <x:c r="A35" s="11" t="str">
        <x:v>STMicroelectronics</x:v>
      </x:c>
      <x:c r="B35" s="23" t="str">
        <x:v>STM</x:v>
      </x:c>
      <x:c r="C35" s="11" t="str">
        <x:v>NYSE / Euronext</x:v>
      </x:c>
      <x:c r="D35" s="11" t="str">
        <x:v>유럽</x:v>
      </x:c>
      <x:c r="E35" s="11" t="str">
        <x:v>MCU·전력·MEMS</x:v>
      </x:c>
      <x:c r="F35" s="11" t="str">
        <x:v>IDM</x:v>
      </x:c>
      <x:c r="G35" s="11" t="str">
        <x:v>MCU 생태계·차량 인증</x:v>
      </x:c>
      <x:c r="H35" s="11" t="str">
        <x:v>차량·산업 제품</x:v>
      </x:c>
      <x:c r="I35" s="11" t="str">
        <x:v>SiC·센싱·제어</x:v>
      </x:c>
      <x:c r="J35" s="11" t="str">
        <x:v>제품 분야 대표; 신규 고객 금액 미확인</x:v>
      </x:c>
      <x:c r="K35" s="11" t="str">
        <x:v>산업 재고·SiC 투자</x:v>
      </x:c>
      <x:c r="L35" s="11" t="str">
        <x:v>기술 분류·추가 실사 후보</x:v>
      </x:c>
      <x:c r="M35" s="11" t="str">
        <x:v>추가 실사</x:v>
      </x:c>
      <x:c r="N35" s="11" t="str">
        <x:v>미평가</x:v>
      </x:c>
      <x:c r="O35" s="11" t="str">
        <x:v>S102</x:v>
      </x:c>
      <x:c r="P35" s="11" t="str">
        <x:v>https://www.st.com/content/st_com/en/browse/product-portfolio.html</x:v>
      </x:c>
    </x:row>
    <x:row r="36" ht="68" customHeight="1">
      <x:c r="A36" s="12" t="str">
        <x:v>Renesas</x:v>
      </x:c>
      <x:c r="B36" s="24" t="str">
        <x:v>6723</x:v>
      </x:c>
      <x:c r="C36" s="12" t="str">
        <x:v>TSE</x:v>
      </x:c>
      <x:c r="D36" s="12" t="str">
        <x:v>일본</x:v>
      </x:c>
      <x:c r="E36" s="12" t="str">
        <x:v>차량 MCU·아날로그</x:v>
      </x:c>
      <x:c r="F36" s="12" t="str">
        <x:v>IDM</x:v>
      </x:c>
      <x:c r="G36" s="12" t="str">
        <x:v>MCU 소프트웨어·자동차 인증</x:v>
      </x:c>
      <x:c r="H36" s="12" t="str">
        <x:v>차량·산업 제어</x:v>
      </x:c>
      <x:c r="I36" s="12" t="str">
        <x:v>차량 통합 제어·엣지 AI</x:v>
      </x:c>
      <x:c r="J36" s="12" t="str">
        <x:v>제품 포트폴리오 확인; 물량 미공개</x:v>
      </x:c>
      <x:c r="K36" s="12" t="str">
        <x:v>차량 경기·인수 통합</x:v>
      </x:c>
      <x:c r="L36" s="12" t="str">
        <x:v>기술 분류·추가 실사 후보</x:v>
      </x:c>
      <x:c r="M36" s="12" t="str">
        <x:v>추가 실사</x:v>
      </x:c>
      <x:c r="N36" s="12" t="str">
        <x:v>미평가</x:v>
      </x:c>
      <x:c r="O36" s="12" t="str">
        <x:v>S063</x:v>
      </x:c>
      <x:c r="P36" s="12" t="str">
        <x:v>https://www.renesas.com/en/about/newsroom/renesas-reports-financial-results-second-quarter-ended-june-30-2026</x:v>
      </x:c>
    </x:row>
    <x:row r="37" ht="68" customHeight="1">
      <x:c r="A37" s="11" t="str">
        <x:v>ROHM</x:v>
      </x:c>
      <x:c r="B37" s="23" t="str">
        <x:v>6963</x:v>
      </x:c>
      <x:c r="C37" s="11" t="str">
        <x:v>TSE</x:v>
      </x:c>
      <x:c r="D37" s="11" t="str">
        <x:v>일본</x:v>
      </x:c>
      <x:c r="E37" s="11" t="str">
        <x:v>전력·SiC·아날로그</x:v>
      </x:c>
      <x:c r="F37" s="11" t="str">
        <x:v>IDM</x:v>
      </x:c>
      <x:c r="G37" s="11" t="str">
        <x:v>전력 소자·모듈</x:v>
      </x:c>
      <x:c r="H37" s="11" t="str">
        <x:v>산업·차량 전력</x:v>
      </x:c>
      <x:c r="I37" s="11" t="str">
        <x:v>SiC·효율 개선</x:v>
      </x:c>
      <x:c r="J37" s="11" t="str">
        <x:v>대표 참여사; 특정 신규 공급 미확인</x:v>
      </x:c>
      <x:c r="K37" s="11" t="str">
        <x:v>SiC 가동률·고정비</x:v>
      </x:c>
      <x:c r="L37" s="11" t="str">
        <x:v>기술 분류·추가 실사 후보</x:v>
      </x:c>
      <x:c r="M37" s="11" t="str">
        <x:v>추가 실사</x:v>
      </x:c>
      <x:c r="N37" s="11" t="str">
        <x:v>미평가</x:v>
      </x:c>
      <x:c r="O37" s="11" t="str">
        <x:v>S103</x:v>
      </x:c>
      <x:c r="P37" s="11" t="str">
        <x:v>https://www.rohm.com/products/sic-power-devices</x:v>
      </x:c>
    </x:row>
    <x:row r="38" ht="68" customHeight="1">
      <x:c r="A38" s="12" t="str">
        <x:v>Navitas</x:v>
      </x:c>
      <x:c r="B38" s="24" t="str">
        <x:v>NVTS</x:v>
      </x:c>
      <x:c r="C38" s="12" t="str">
        <x:v>NASDAQ</x:v>
      </x:c>
      <x:c r="D38" s="12" t="str">
        <x:v>미국</x:v>
      </x:c>
      <x:c r="E38" s="12" t="str">
        <x:v>GaN·SiC</x:v>
      </x:c>
      <x:c r="F38" s="12" t="str">
        <x:v>팹리스</x:v>
      </x:c>
      <x:c r="G38" s="12" t="str">
        <x:v>고속 전력 변환</x:v>
      </x:c>
      <x:c r="H38" s="12" t="str">
        <x:v>충전기·전력 IC</x:v>
      </x:c>
      <x:c r="I38" s="12" t="str">
        <x:v>AI 전력</x:v>
      </x:c>
      <x:c r="J38" s="12" t="str">
        <x:v>잠재 수혜; 대규모 매출 기여 미검증</x:v>
      </x:c>
      <x:c r="K38" s="12" t="str">
        <x:v>소규모·손실·자금 조달</x:v>
      </x:c>
      <x:c r="L38" s="12" t="str">
        <x:v>기술 분류·추가 실사 후보</x:v>
      </x:c>
      <x:c r="M38" s="12" t="str">
        <x:v>추가 실사</x:v>
      </x:c>
      <x:c r="N38" s="12" t="str">
        <x:v>미평가</x:v>
      </x:c>
      <x:c r="O38" s="12" t="str">
        <x:v>제품 분류는 우측 공식자료; 산업 맥락 S065</x:v>
      </x:c>
      <x:c r="P38" s="12" t="str">
        <x:v>https://ir.navitassemi.com/news-releases/news-release-details/navitas-semiconductor-delivers-worlds-first-gan-power-ics</x:v>
      </x:c>
    </x:row>
    <x:row r="39" ht="68" customHeight="1">
      <x:c r="A39" s="11" t="str">
        <x:v>MediaTek</x:v>
      </x:c>
      <x:c r="B39" s="23" t="str">
        <x:v>2454</x:v>
      </x:c>
      <x:c r="C39" s="11" t="str">
        <x:v>TWSE</x:v>
      </x:c>
      <x:c r="D39" s="11" t="str">
        <x:v>대만</x:v>
      </x:c>
      <x:c r="E39" s="11" t="str">
        <x:v>모바일 SoC·연결</x:v>
      </x:c>
      <x:c r="F39" s="11" t="str">
        <x:v>팹리스</x:v>
      </x:c>
      <x:c r="G39" s="11" t="str">
        <x:v>스마트폰 통합·원가</x:v>
      </x:c>
      <x:c r="H39" s="11" t="str">
        <x:v>모바일·스마트기기</x:v>
      </x:c>
      <x:c r="I39" s="11" t="str">
        <x:v>온디바이스 AI·ASIC</x:v>
      </x:c>
      <x:c r="J39" s="11" t="str">
        <x:v>제품 분야 대표; 고객별 새 수주 미확인</x:v>
      </x:c>
      <x:c r="K39" s="11" t="str">
        <x:v>모바일 경쟁·고객 집중</x:v>
      </x:c>
      <x:c r="L39" s="11" t="str">
        <x:v>기술 분류·추가 실사 후보</x:v>
      </x:c>
      <x:c r="M39" s="11" t="str">
        <x:v>추가 실사</x:v>
      </x:c>
      <x:c r="N39" s="11" t="str">
        <x:v>미평가</x:v>
      </x:c>
      <x:c r="O39" s="11" t="str">
        <x:v>제품 분류는 우측 공식자료; 산업 맥락 S059</x:v>
      </x:c>
      <x:c r="P39" s="11" t="str">
        <x:v>https://www.mediatek.com/products/smartphones/dimensity-5g</x:v>
      </x:c>
    </x:row>
    <x:row r="40" ht="68" customHeight="1">
      <x:c r="A40" s="12" t="str">
        <x:v>Arm</x:v>
      </x:c>
      <x:c r="B40" s="24" t="str">
        <x:v>ARM</x:v>
      </x:c>
      <x:c r="C40" s="12" t="str">
        <x:v>NASDAQ</x:v>
      </x:c>
      <x:c r="D40" s="12" t="str">
        <x:v>영국</x:v>
      </x:c>
      <x:c r="E40" s="12" t="str">
        <x:v>CPU IP·CPU</x:v>
      </x:c>
      <x:c r="F40" s="12" t="str">
        <x:v>IP·로열티·완성 칩 진출</x:v>
      </x:c>
      <x:c r="G40" s="12" t="str">
        <x:v>ISA·소프트웨어 생태계</x:v>
      </x:c>
      <x:c r="H40" s="12" t="str">
        <x:v>IP·로열티</x:v>
      </x:c>
      <x:c r="I40" s="12" t="str">
        <x:v>AGI CPU·서버·엣지</x:v>
      </x:c>
      <x:c r="J40" s="12" t="str">
        <x:v>2026 AGI CPU 발표; 고객별 물량 미확정</x:v>
      </x:c>
      <x:c r="K40" s="12" t="str">
        <x:v>고평가·라이선스 고객과 경쟁</x:v>
      </x:c>
      <x:c r="L40" s="12" t="str">
        <x:v>기술 분류·추가 실사 후보</x:v>
      </x:c>
      <x:c r="M40" s="12" t="str">
        <x:v>추가 실사</x:v>
      </x:c>
      <x:c r="N40" s="12" t="str">
        <x:v>미평가</x:v>
      </x:c>
      <x:c r="O40" s="12" t="str">
        <x:v>S058</x:v>
      </x:c>
      <x:c r="P40" s="12" t="str">
        <x:v>https://newsroom.arm.com/news/arm-agi-cpu-launch</x:v>
      </x:c>
    </x:row>
    <x:row r="41" ht="68" customHeight="1">
      <x:c r="A41" s="11" t="str">
        <x:v>Lattice</x:v>
      </x:c>
      <x:c r="B41" s="23" t="str">
        <x:v>LSCC</x:v>
      </x:c>
      <x:c r="C41" s="11" t="str">
        <x:v>NASDAQ</x:v>
      </x:c>
      <x:c r="D41" s="11" t="str">
        <x:v>미국</x:v>
      </x:c>
      <x:c r="E41" s="11" t="str">
        <x:v>저전력 FPGA</x:v>
      </x:c>
      <x:c r="F41" s="11" t="str">
        <x:v>팹리스</x:v>
      </x:c>
      <x:c r="G41" s="11" t="str">
        <x:v>저전력·소형·산업 수명</x:v>
      </x:c>
      <x:c r="H41" s="11" t="str">
        <x:v>산업·통신 FPGA</x:v>
      </x:c>
      <x:c r="I41" s="11" t="str">
        <x:v>엣지 제어·보안</x:v>
      </x:c>
      <x:c r="J41" s="11" t="str">
        <x:v>공식 제품 IP 확인</x:v>
      </x:c>
      <x:c r="K41" s="11" t="str">
        <x:v>산업 주기·대형 FPGA 경쟁</x:v>
      </x:c>
      <x:c r="L41" s="11" t="str">
        <x:v>기술 분류·추가 실사 후보</x:v>
      </x:c>
      <x:c r="M41" s="11" t="str">
        <x:v>추가 실사</x:v>
      </x:c>
      <x:c r="N41" s="11" t="str">
        <x:v>미평가</x:v>
      </x:c>
      <x:c r="O41" s="11" t="str">
        <x:v>S073</x:v>
      </x:c>
      <x:c r="P41" s="11" t="str">
        <x:v>https://www.latticesemi.com/Products/DesignSoftwareAndIP/IntellectualProperty/IP-Modules/Lattice-IP-Modules</x:v>
      </x:c>
    </x:row>
    <x:row r="42" ht="68" customHeight="1">
      <x:c r="A42" s="12" t="str">
        <x:v>Microchip</x:v>
      </x:c>
      <x:c r="B42" s="24" t="str">
        <x:v>MCHP</x:v>
      </x:c>
      <x:c r="C42" s="12" t="str">
        <x:v>NASDAQ</x:v>
      </x:c>
      <x:c r="D42" s="12" t="str">
        <x:v>미국</x:v>
      </x:c>
      <x:c r="E42" s="12" t="str">
        <x:v>MCU·FPGA·특수 반도체</x:v>
      </x:c>
      <x:c r="F42" s="12" t="str">
        <x:v>IDM</x:v>
      </x:c>
      <x:c r="G42" s="12" t="str">
        <x:v>장기 제품·임베디드 생태계</x:v>
      </x:c>
      <x:c r="H42" s="12" t="str">
        <x:v>산업·차량 제어</x:v>
      </x:c>
      <x:c r="I42" s="12" t="str">
        <x:v>방사선 내성·보안·제어</x:v>
      </x:c>
      <x:c r="J42" s="12" t="str">
        <x:v>제품 분야 대표; 군수 고객 물량 미확인</x:v>
      </x:c>
      <x:c r="K42" s="12" t="str">
        <x:v>산업 재고·부채</x:v>
      </x:c>
      <x:c r="L42" s="12" t="str">
        <x:v>기술 분류·추가 실사 후보</x:v>
      </x:c>
      <x:c r="M42" s="12" t="str">
        <x:v>추가 실사</x:v>
      </x:c>
      <x:c r="N42" s="12" t="str">
        <x:v>미평가</x:v>
      </x:c>
      <x:c r="O42" s="12" t="str">
        <x:v>제품 분류는 우측 공식자료; 산업 맥락 S073</x:v>
      </x:c>
      <x:c r="P42" s="12" t="str">
        <x:v>https://www.microchip.com/en-us/products/fpgas-and-plds/radiation-tolerant-fpgas</x:v>
      </x:c>
    </x:row>
    <x:row r="43" ht="68" customHeight="1">
      <x:c r="A43" s="11" t="str">
        <x:v>Andes Technology</x:v>
      </x:c>
      <x:c r="B43" s="23" t="str">
        <x:v>6533</x:v>
      </x:c>
      <x:c r="C43" s="11" t="str">
        <x:v>TWSE</x:v>
      </x:c>
      <x:c r="D43" s="11" t="str">
        <x:v>대만</x:v>
      </x:c>
      <x:c r="E43" s="11" t="str">
        <x:v>RISC-V IP</x:v>
      </x:c>
      <x:c r="F43" s="11" t="str">
        <x:v>IP 라이선스</x:v>
      </x:c>
      <x:c r="G43" s="11" t="str">
        <x:v>RISC-V 설계 IP</x:v>
      </x:c>
      <x:c r="H43" s="11" t="str">
        <x:v>코어 라이선스·로열티</x:v>
      </x:c>
      <x:c r="I43" s="11" t="str">
        <x:v>커스텀 명령·엣지</x:v>
      </x:c>
      <x:c r="J43" s="11" t="str">
        <x:v>Renesas R9A02G020 MCU 코어 채택 확인</x:v>
      </x:c>
      <x:c r="K43" s="11" t="str">
        <x:v>작은 기반·Arm 경쟁</x:v>
      </x:c>
      <x:c r="L43" s="11" t="str">
        <x:v>기술 분류·추가 실사 후보</x:v>
      </x:c>
      <x:c r="M43" s="11" t="str">
        <x:v>추가 실사</x:v>
      </x:c>
      <x:c r="N43" s="11" t="str">
        <x:v>미평가</x:v>
      </x:c>
      <x:c r="O43" s="11" t="str">
        <x:v>S104</x:v>
      </x:c>
      <x:c r="P43" s="11" t="str">
        <x:v>https://riscv.org/blog/andes-technology-corp-announces-its-risc-v-cpu-ip-serves-as-the-computing-engine-in-the-new-renesas-r9a02g020-mcu-assp-andes-technology/</x:v>
      </x:c>
    </x:row>
    <x:row r="44" ht="68" customHeight="1">
      <x:c r="A44" s="12" t="str">
        <x:v>Kioxia</x:v>
      </x:c>
      <x:c r="B44" s="24" t="str">
        <x:v>285A</x:v>
      </x:c>
      <x:c r="C44" s="12" t="str">
        <x:v>TSE</x:v>
      </x:c>
      <x:c r="D44" s="12" t="str">
        <x:v>일본</x:v>
      </x:c>
      <x:c r="E44" s="12" t="str">
        <x:v>NAND·SSD</x:v>
      </x:c>
      <x:c r="F44" s="12" t="str">
        <x:v>메모리 IDM</x:v>
      </x:c>
      <x:c r="G44" s="12" t="str">
        <x:v>3D NAND·공동 제조</x:v>
      </x:c>
      <x:c r="H44" s="12" t="str">
        <x:v>NAND·SSD</x:v>
      </x:c>
      <x:c r="I44" s="12" t="str">
        <x:v>기업 SSD·고단 적층</x:v>
      </x:c>
      <x:c r="J44" s="12" t="str">
        <x:v>공동 제조 구조; 신규 AI 고객 물량 미확인</x:v>
      </x:c>
      <x:c r="K44" s="12" t="str">
        <x:v>NAND 가격·투자 부담</x:v>
      </x:c>
      <x:c r="L44" s="12" t="str">
        <x:v>기술 분류·추가 실사 후보</x:v>
      </x:c>
      <x:c r="M44" s="12" t="str">
        <x:v>추가 실사</x:v>
      </x:c>
      <x:c r="N44" s="12" t="str">
        <x:v>미평가</x:v>
      </x:c>
      <x:c r="O44" s="12" t="str">
        <x:v>S105</x:v>
      </x:c>
      <x:c r="P44" s="12" t="str">
        <x:v>https://kr.kioxia.com/ko-kr/news.html</x:v>
      </x:c>
    </x:row>
    <x:row r="45" ht="68" customHeight="1">
      <x:c r="A45" s="11" t="str">
        <x:v>Sandisk</x:v>
      </x:c>
      <x:c r="B45" s="23" t="str">
        <x:v>SNDK</x:v>
      </x:c>
      <x:c r="C45" s="11" t="str">
        <x:v>NASDAQ</x:v>
      </x:c>
      <x:c r="D45" s="11" t="str">
        <x:v>미국</x:v>
      </x:c>
      <x:c r="E45" s="11" t="str">
        <x:v>NAND·SSD</x:v>
      </x:c>
      <x:c r="F45" s="11" t="str">
        <x:v>팹라이트 메모리</x:v>
      </x:c>
      <x:c r="G45" s="11" t="str">
        <x:v>NAND·컨트롤러·제품</x:v>
      </x:c>
      <x:c r="H45" s="11" t="str">
        <x:v>플래시·SSD; WDC HDD와 별도</x:v>
      </x:c>
      <x:c r="I45" s="11" t="str">
        <x:v>HBF·기업 SSD</x:v>
      </x:c>
      <x:c r="J45" s="11" t="str">
        <x:v>SK하이닉스 HBF 표준화 협력 확인</x:v>
      </x:c>
      <x:c r="K45" s="11" t="str">
        <x:v>NAND 가격·HBF 상용화 불확실</x:v>
      </x:c>
      <x:c r="L45" s="11" t="str">
        <x:v>기술 분류·추가 실사 후보</x:v>
      </x:c>
      <x:c r="M45" s="11" t="str">
        <x:v>추가 실사</x:v>
      </x:c>
      <x:c r="N45" s="11" t="str">
        <x:v>미평가</x:v>
      </x:c>
      <x:c r="O45" s="11" t="str">
        <x:v>S030</x:v>
      </x:c>
      <x:c r="P45" s="11" t="str">
        <x:v>https://news.skhynix.com/en/sk-hynix-and-sandisk-begin-global-standardization-ofnext-generation-memory-hbf/</x:v>
      </x:c>
    </x:row>
    <x:row r="46" ht="68" customHeight="1">
      <x:c r="A46" s="12" t="str">
        <x:v>Everspin</x:v>
      </x:c>
      <x:c r="B46" s="24" t="str">
        <x:v>MRAM</x:v>
      </x:c>
      <x:c r="C46" s="12" t="str">
        <x:v>NASDAQ</x:v>
      </x:c>
      <x:c r="D46" s="12" t="str">
        <x:v>미국</x:v>
      </x:c>
      <x:c r="E46" s="12" t="str">
        <x:v>MRAM</x:v>
      </x:c>
      <x:c r="F46" s="12" t="str">
        <x:v>특화 메모리</x:v>
      </x:c>
      <x:c r="G46" s="12" t="str">
        <x:v>상용 STT-MRAM</x:v>
      </x:c>
      <x:c r="H46" s="12" t="str">
        <x:v>Q2 매출 $18.7M</x:v>
      </x:c>
      <x:c r="I46" s="12" t="str">
        <x:v>산업 비휘발성 메모리</x:v>
      </x:c>
      <x:c r="J46" s="12" t="str">
        <x:v>실제 MRAM 제품 매출 확인</x:v>
      </x:c>
      <x:c r="K46" s="12" t="str">
        <x:v>시장 규모·고객 집중</x:v>
      </x:c>
      <x:c r="L46" s="12" t="str">
        <x:v>기술 분류·추가 실사 후보</x:v>
      </x:c>
      <x:c r="M46" s="12" t="str">
        <x:v>추가 실사</x:v>
      </x:c>
      <x:c r="N46" s="12" t="str">
        <x:v>미평가</x:v>
      </x:c>
      <x:c r="O46" s="12" t="str">
        <x:v>S036</x:v>
      </x:c>
      <x:c r="P46" s="12" t="str">
        <x:v>https://everspin.gcs-web.com/news-releases/news-release-details/everspin-reports-unaudited-second-quarter-2026-financial-results</x:v>
      </x:c>
    </x:row>
    <x:row r="47" ht="68" customHeight="1">
      <x:c r="A47" s="11" t="str">
        <x:v>Weebit Nano</x:v>
      </x:c>
      <x:c r="B47" s="23" t="str">
        <x:v>WBT</x:v>
      </x:c>
      <x:c r="C47" s="11" t="str">
        <x:v>ASX</x:v>
      </x:c>
      <x:c r="D47" s="11" t="str">
        <x:v>호주</x:v>
      </x:c>
      <x:c r="E47" s="11" t="str">
        <x:v>ReRAM IP</x:v>
      </x:c>
      <x:c r="F47" s="11" t="str">
        <x:v>IP 라이선스</x:v>
      </x:c>
      <x:c r="G47" s="11" t="str">
        <x:v>임베디드 ReRAM</x:v>
      </x:c>
      <x:c r="H47" s="11" t="str">
        <x:v>라이선스·인증 단계</x:v>
      </x:c>
      <x:c r="I47" s="11" t="str">
        <x:v>임베디드 메모리 로열티</x:v>
      </x:c>
      <x:c r="J47" s="11" t="str">
        <x:v>TI 계약·DB하이텍 인증 확인</x:v>
      </x:c>
      <x:c r="K47" s="11" t="str">
        <x:v>양산 로열티 시점·적자</x:v>
      </x:c>
      <x:c r="L47" s="11" t="str">
        <x:v>기술 분류·추가 실사 후보</x:v>
      </x:c>
      <x:c r="M47" s="11" t="str">
        <x:v>추가 실사</x:v>
      </x:c>
      <x:c r="N47" s="11" t="str">
        <x:v>미평가</x:v>
      </x:c>
      <x:c r="O47" s="11" t="str">
        <x:v>S037</x:v>
      </x:c>
      <x:c r="P47" s="11" t="str">
        <x:v>https://www.weebit-nano.com/news/press-releases/weebit-nano-signs-largest-customer-to-date-technology-qualified-at-db-hitek/</x:v>
      </x:c>
    </x:row>
    <x:row r="48" ht="68" customHeight="1">
      <x:c r="A48" s="12" t="str">
        <x:v>Tokyo Electron</x:v>
      </x:c>
      <x:c r="B48" s="24" t="str">
        <x:v>8035</x:v>
      </x:c>
      <x:c r="C48" s="12" t="str">
        <x:v>TSE</x:v>
      </x:c>
      <x:c r="D48" s="12" t="str">
        <x:v>일본</x:v>
      </x:c>
      <x:c r="E48" s="12" t="str">
        <x:v>식각·증착·코터</x:v>
      </x:c>
      <x:c r="F48" s="12" t="str">
        <x:v>장비</x:v>
      </x:c>
      <x:c r="G48" s="12" t="str">
        <x:v>공정 포트폴리오·고객 인증</x:v>
      </x:c>
      <x:c r="H48" s="12" t="str">
        <x:v>글로벌 팹 장비 매출</x:v>
      </x:c>
      <x:c r="I48" s="12" t="str">
        <x:v>GAA·EUV·적층</x:v>
      </x:c>
      <x:c r="J48" s="12" t="str">
        <x:v>고객별 수주 제한 공개</x:v>
      </x:c>
      <x:c r="K48" s="12" t="str">
        <x:v>중국 매출·투자 사이클</x:v>
      </x:c>
      <x:c r="L48" s="12" t="str">
        <x:v>기술 분류·추가 실사 후보</x:v>
      </x:c>
      <x:c r="M48" s="12" t="str">
        <x:v>추가 실사</x:v>
      </x:c>
      <x:c r="N48" s="12" t="str">
        <x:v>미평가</x:v>
      </x:c>
      <x:c r="O48" s="12" t="str">
        <x:v>S051</x:v>
      </x:c>
      <x:c r="P48" s="12" t="str">
        <x:v>https://www.tel.com/ir/library/report/i242su0000000goz-att/fy27q1tanshin-e.pdf</x:v>
      </x:c>
    </x:row>
    <x:row r="49" ht="68" customHeight="1">
      <x:c r="A49" s="11" t="str">
        <x:v>ASE Technology</x:v>
      </x:c>
      <x:c r="B49" s="23" t="str">
        <x:v>3711 / ASX</x:v>
      </x:c>
      <x:c r="C49" s="11" t="str">
        <x:v>TWSE / NYSE</x:v>
      </x:c>
      <x:c r="D49" s="11" t="str">
        <x:v>대만</x:v>
      </x:c>
      <x:c r="E49" s="11" t="str">
        <x:v>패키징·테스트</x:v>
      </x:c>
      <x:c r="F49" s="11" t="str">
        <x:v>OSAT·EMS</x:v>
      </x:c>
      <x:c r="G49" s="11" t="str">
        <x:v>규모·고객 인증·테스트</x:v>
      </x:c>
      <x:c r="H49" s="11" t="str">
        <x:v>Q2 매출 NT$191.06B</x:v>
      </x:c>
      <x:c r="I49" s="11" t="str">
        <x:v>첨단 패키징·테스트</x:v>
      </x:c>
      <x:c r="J49" s="11" t="str">
        <x:v>고객별 고부가 패키지 비중 제한 공개</x:v>
      </x:c>
      <x:c r="K49" s="11" t="str">
        <x:v>EMS 혼합·높은 평가</x:v>
      </x:c>
      <x:c r="L49" s="11" t="str">
        <x:v>기술 분류·추가 실사 후보</x:v>
      </x:c>
      <x:c r="M49" s="11" t="str">
        <x:v>추가 실사</x:v>
      </x:c>
      <x:c r="N49" s="11" t="str">
        <x:v>미평가</x:v>
      </x:c>
      <x:c r="O49" s="11" t="str">
        <x:v>S054 S091</x:v>
      </x:c>
      <x:c r="P49" s="11" t="str">
        <x:v>https://www.sec.gov/Archives/edgar/data/1122411/000095010326011351/dp250868_6k.htm</x:v>
      </x:c>
    </x:row>
    <x:row r="50" ht="68" customHeight="1">
      <x:c r="A50" s="12" t="str">
        <x:v>한미반도체</x:v>
      </x:c>
      <x:c r="B50" s="24" t="str">
        <x:v>042700</x:v>
      </x:c>
      <x:c r="C50" s="12" t="str">
        <x:v>KRX</x:v>
      </x:c>
      <x:c r="D50" s="12" t="str">
        <x:v>한국</x:v>
      </x:c>
      <x:c r="E50" s="12" t="str">
        <x:v>TC 본더</x:v>
      </x:c>
      <x:c r="F50" s="12" t="str">
        <x:v>장비</x:v>
      </x:c>
      <x:c r="G50" s="12" t="str">
        <x:v>HBM 열압착 장비·고객 인증</x:v>
      </x:c>
      <x:c r="H50" s="12" t="str">
        <x:v>HBM 적층 장비</x:v>
      </x:c>
      <x:c r="I50" s="12" t="str">
        <x:v>고단 HBM·생산 자동화</x:v>
      </x:c>
      <x:c r="J50" s="12" t="str">
        <x:v>SK하이닉스 수주 공시 인용 보도</x:v>
      </x:c>
      <x:c r="K50" s="12" t="str">
        <x:v>고객 집중·본딩 방식 변경·평가 부담</x:v>
      </x:c>
      <x:c r="L50" s="12" t="str">
        <x:v>기술 분류·추가 실사 후보</x:v>
      </x:c>
      <x:c r="M50" s="12" t="str">
        <x:v>추가 실사</x:v>
      </x:c>
      <x:c r="N50" s="12" t="str">
        <x:v>미평가</x:v>
      </x:c>
      <x:c r="O50" s="12" t="str">
        <x:v>S053 S099</x:v>
      </x:c>
      <x:c r="P50" s="12" t="str">
        <x:v>https://en.yna.co.kr/view/AEN20260608012500320</x:v>
      </x:c>
    </x:row>
    <x:row r="51" ht="68" customHeight="1">
      <x:c r="A51" s="11" t="str">
        <x:v>Besi</x:v>
      </x:c>
      <x:c r="B51" s="23" t="str">
        <x:v>BESI</x:v>
      </x:c>
      <x:c r="C51" s="11" t="str">
        <x:v>Euronext Amsterdam</x:v>
      </x:c>
      <x:c r="D51" s="11" t="str">
        <x:v>네덜란드</x:v>
      </x:c>
      <x:c r="E51" s="11" t="str">
        <x:v>하이브리드 본더</x:v>
      </x:c>
      <x:c r="F51" s="11" t="str">
        <x:v>장비</x:v>
      </x:c>
      <x:c r="G51" s="11" t="str">
        <x:v>정밀 접합·고객 개발</x:v>
      </x:c>
      <x:c r="H51" s="11" t="str">
        <x:v>첨단 조립 장비</x:v>
      </x:c>
      <x:c r="I51" s="11" t="str">
        <x:v>칩렛·3D 로직·향후 HBM</x:v>
      </x:c>
      <x:c r="J51" s="11" t="str">
        <x:v>Applied 공동개발 확대 공식 확인</x:v>
      </x:c>
      <x:c r="K51" s="11" t="str">
        <x:v>양산 지연·TCB와 공존</x:v>
      </x:c>
      <x:c r="L51" s="11" t="str">
        <x:v>기술 분류·추가 실사 후보</x:v>
      </x:c>
      <x:c r="M51" s="11" t="str">
        <x:v>추가 실사</x:v>
      </x:c>
      <x:c r="N51" s="11" t="str">
        <x:v>미평가</x:v>
      </x:c>
      <x:c r="O51" s="11" t="str">
        <x:v>S052</x:v>
      </x:c>
      <x:c r="P51" s="11" t="str">
        <x:v>https://www.appliedmaterials.com/us/en/newsroom/press-releases/100126-applied-besi-expand-partnership.html</x:v>
      </x:c>
    </x:row>
    <x:row r="52" ht="68" customHeight="1">
      <x:c r="A52" s="12" t="str">
        <x:v>ASMPT</x:v>
      </x:c>
      <x:c r="B52" s="24" t="str">
        <x:v>0522</x:v>
      </x:c>
      <x:c r="C52" s="12" t="str">
        <x:v>HKEX</x:v>
      </x:c>
      <x:c r="D52" s="12" t="str">
        <x:v>홍콩</x:v>
      </x:c>
      <x:c r="E52" s="12" t="str">
        <x:v>패키징 장비</x:v>
      </x:c>
      <x:c r="F52" s="12" t="str">
        <x:v>장비</x:v>
      </x:c>
      <x:c r="G52" s="12" t="str">
        <x:v>조립·본딩 포트폴리오</x:v>
      </x:c>
      <x:c r="H52" s="12" t="str">
        <x:v>후공정 장비</x:v>
      </x:c>
      <x:c r="I52" s="12" t="str">
        <x:v>열압착·첨단 패키징</x:v>
      </x:c>
      <x:c r="J52" s="12" t="str">
        <x:v>대표 참여사; 신규 고객 금액 미확인</x:v>
      </x:c>
      <x:c r="K52" s="12" t="str">
        <x:v>가격 경쟁·투자 주기</x:v>
      </x:c>
      <x:c r="L52" s="12" t="str">
        <x:v>기술 분류·추가 실사 후보</x:v>
      </x:c>
      <x:c r="M52" s="12" t="str">
        <x:v>추가 실사</x:v>
      </x:c>
      <x:c r="N52" s="12" t="str">
        <x:v>미평가</x:v>
      </x:c>
      <x:c r="O52" s="12" t="str">
        <x:v>제품 분류는 우측 공식자료; 산업 맥락 S052</x:v>
      </x:c>
      <x:c r="P52" s="12" t="str">
        <x:v>https://www.asmpt.com/en/innovation/hybrid-bonding/</x:v>
      </x:c>
    </x:row>
    <x:row r="53" ht="68" customHeight="1">
      <x:c r="A53" s="11" t="str">
        <x:v>삼성전기</x:v>
      </x:c>
      <x:c r="B53" s="23" t="str">
        <x:v>009150</x:v>
      </x:c>
      <x:c r="C53" s="11" t="str">
        <x:v>KRX</x:v>
      </x:c>
      <x:c r="D53" s="11" t="str">
        <x:v>한국</x:v>
      </x:c>
      <x:c r="E53" s="11" t="str">
        <x:v>패키지 기판</x:v>
      </x:c>
      <x:c r="F53" s="11" t="str">
        <x:v>부품·기판</x:v>
      </x:c>
      <x:c r="G53" s="11" t="str">
        <x:v>FC-BGA 제조·고객 인증</x:v>
      </x:c>
      <x:c r="H53" s="11" t="str">
        <x:v>기판·MLCC·카메라</x:v>
      </x:c>
      <x:c r="I53" s="11" t="str">
        <x:v>유리 코어 기판</x:v>
      </x:c>
      <x:c r="J53" s="11" t="str">
        <x:v>개발 전시·양산 목표 확인; 양산 매출 미확인</x:v>
      </x:c>
      <x:c r="K53" s="11" t="str">
        <x:v>신소재 수율·사업 기여 희석</x:v>
      </x:c>
      <x:c r="L53" s="11" t="str">
        <x:v>기술 분류·추가 실사 후보</x:v>
      </x:c>
      <x:c r="M53" s="11" t="str">
        <x:v>추가 실사</x:v>
      </x:c>
      <x:c r="N53" s="11" t="str">
        <x:v>미평가</x:v>
      </x:c>
      <x:c r="O53" s="11" t="str">
        <x:v>S069 S070</x:v>
      </x:c>
      <x:c r="P53" s="11" t="str">
        <x:v>https://samsungsem.com/kr/newsroom/news/view.do?id=8921</x:v>
      </x:c>
    </x:row>
    <x:row r="54" ht="68" customHeight="1">
      <x:c r="A54" s="12" t="str">
        <x:v>SKC</x:v>
      </x:c>
      <x:c r="B54" s="24" t="str">
        <x:v>011790</x:v>
      </x:c>
      <x:c r="C54" s="12" t="str">
        <x:v>KRX</x:v>
      </x:c>
      <x:c r="D54" s="12" t="str">
        <x:v>한국</x:v>
      </x:c>
      <x:c r="E54" s="12" t="str">
        <x:v>유리기판·소재</x:v>
      </x:c>
      <x:c r="F54" s="12" t="str">
        <x:v>소재·자회사</x:v>
      </x:c>
      <x:c r="G54" s="12" t="str">
        <x:v>Absolics 유리기판 개발</x:v>
      </x:c>
      <x:c r="H54" s="12" t="str">
        <x:v>기존 소재 사업</x:v>
      </x:c>
      <x:c r="I54" s="12" t="str">
        <x:v>유리기판</x:v>
      </x:c>
      <x:c r="J54" s="12" t="str">
        <x:v>잠재 수혜; 대량 수주·수익성 별도 확인 필요</x:v>
      </x:c>
      <x:c r="K54" s="12" t="str">
        <x:v>자금 조달·초기 수율</x:v>
      </x:c>
      <x:c r="L54" s="12" t="str">
        <x:v>기술 분류·추가 실사 후보</x:v>
      </x:c>
      <x:c r="M54" s="12" t="str">
        <x:v>추가 실사</x:v>
      </x:c>
      <x:c r="N54" s="12" t="str">
        <x:v>미평가</x:v>
      </x:c>
      <x:c r="O54" s="12" t="str">
        <x:v>제품 분류는 우측 공식자료; 산업 맥락 S070</x:v>
      </x:c>
      <x:c r="P54" s="12" t="str">
        <x:v>https://www.skc.kr/m/eng/Conmmunication/news/newsDetail.do?seq=1742</x:v>
      </x:c>
    </x:row>
    <x:row r="55" ht="68" customHeight="1">
      <x:c r="A55" s="11" t="str">
        <x:v>Ibiden</x:v>
      </x:c>
      <x:c r="B55" s="23" t="str">
        <x:v>4062</x:v>
      </x:c>
      <x:c r="C55" s="11" t="str">
        <x:v>TSE</x:v>
      </x:c>
      <x:c r="D55" s="11" t="str">
        <x:v>일본</x:v>
      </x:c>
      <x:c r="E55" s="11" t="str">
        <x:v>패키지 기판</x:v>
      </x:c>
      <x:c r="F55" s="11" t="str">
        <x:v>기판 제조</x:v>
      </x:c>
      <x:c r="G55" s="11" t="str">
        <x:v>고성능 FC-BGA</x:v>
      </x:c>
      <x:c r="H55" s="11" t="str">
        <x:v>서버 기판</x:v>
      </x:c>
      <x:c r="I55" s="11" t="str">
        <x:v>대형 AI 패키지</x:v>
      </x:c>
      <x:c r="J55" s="11" t="str">
        <x:v>제품 분야 대표; 고객별 물량 미확인</x:v>
      </x:c>
      <x:c r="K55" s="11" t="str">
        <x:v>고객 집중·증설</x:v>
      </x:c>
      <x:c r="L55" s="11" t="str">
        <x:v>기술 분류·추가 실사 후보</x:v>
      </x:c>
      <x:c r="M55" s="11" t="str">
        <x:v>추가 실사</x:v>
      </x:c>
      <x:c r="N55" s="11" t="str">
        <x:v>미평가</x:v>
      </x:c>
      <x:c r="O55" s="11" t="str">
        <x:v>제품 분류는 우측 공식자료; 산업 맥락 S010</x:v>
      </x:c>
      <x:c r="P55" s="11" t="str">
        <x:v>https://www.ibiden.com/product/electronics/merchandise/fliptippkg/</x:v>
      </x:c>
    </x:row>
    <x:row r="56" ht="68" customHeight="1">
      <x:c r="A56" s="12" t="str">
        <x:v>Unimicron</x:v>
      </x:c>
      <x:c r="B56" s="24" t="str">
        <x:v>3037</x:v>
      </x:c>
      <x:c r="C56" s="12" t="str">
        <x:v>TWSE</x:v>
      </x:c>
      <x:c r="D56" s="12" t="str">
        <x:v>대만</x:v>
      </x:c>
      <x:c r="E56" s="12" t="str">
        <x:v>패키지 기판</x:v>
      </x:c>
      <x:c r="F56" s="12" t="str">
        <x:v>기판 제조</x:v>
      </x:c>
      <x:c r="G56" s="12" t="str">
        <x:v>ABF·기판 양산</x:v>
      </x:c>
      <x:c r="H56" s="12" t="str">
        <x:v>IC 기판</x:v>
      </x:c>
      <x:c r="I56" s="12" t="str">
        <x:v>대형·미세 기판</x:v>
      </x:c>
      <x:c r="J56" s="12" t="str">
        <x:v>대표 참여사; 신규 공급 미확인</x:v>
      </x:c>
      <x:c r="K56" s="12" t="str">
        <x:v>기판 사이클</x:v>
      </x:c>
      <x:c r="L56" s="12" t="str">
        <x:v>기술 분류·추가 실사 후보</x:v>
      </x:c>
      <x:c r="M56" s="12" t="str">
        <x:v>추가 실사</x:v>
      </x:c>
      <x:c r="N56" s="12" t="str">
        <x:v>미평가</x:v>
      </x:c>
      <x:c r="O56" s="12" t="str">
        <x:v>제품 분류는 우측 공식자료; 산업 맥락 S010</x:v>
      </x:c>
      <x:c r="P56" s="12" t="str">
        <x:v>https://www.unimicron-j.co.jp/archives/products</x:v>
      </x:c>
    </x:row>
    <x:row r="57" ht="68" customHeight="1">
      <x:c r="A57" s="11" t="str">
        <x:v>Ajinomoto</x:v>
      </x:c>
      <x:c r="B57" s="23" t="str">
        <x:v>2802</x:v>
      </x:c>
      <x:c r="C57" s="11" t="str">
        <x:v>TSE</x:v>
      </x:c>
      <x:c r="D57" s="11" t="str">
        <x:v>일본</x:v>
      </x:c>
      <x:c r="E57" s="11" t="str">
        <x:v>ABF 절연소재</x:v>
      </x:c>
      <x:c r="F57" s="11" t="str">
        <x:v>소재·식품</x:v>
      </x:c>
      <x:c r="G57" s="11" t="str">
        <x:v>절연 필름·고객 인증</x:v>
      </x:c>
      <x:c r="H57" s="11" t="str">
        <x:v>식품과 기능소재</x:v>
      </x:c>
      <x:c r="I57" s="11" t="str">
        <x:v>고성능 기판</x:v>
      </x:c>
      <x:c r="J57" s="11" t="str">
        <x:v>ABF 분야 대표; 반도체 이익 기여 별도 확인</x:v>
      </x:c>
      <x:c r="K57" s="11" t="str">
        <x:v>비반도체 사업 비중</x:v>
      </x:c>
      <x:c r="L57" s="11" t="str">
        <x:v>기술 분류·추가 실사 후보</x:v>
      </x:c>
      <x:c r="M57" s="11" t="str">
        <x:v>추가 실사</x:v>
      </x:c>
      <x:c r="N57" s="11" t="str">
        <x:v>미평가</x:v>
      </x:c>
      <x:c r="O57" s="11" t="str">
        <x:v>제품 분류는 우측 공식자료; 산업 맥락 S010</x:v>
      </x:c>
      <x:c r="P57" s="11" t="str">
        <x:v>https://www.ajinomoto.com/innovation/rd-organizations-and-facilities/bioscience_chemicals/technology</x:v>
      </x:c>
    </x:row>
    <x:row r="58" ht="68" customHeight="1">
      <x:c r="A58" s="12" t="str">
        <x:v>Shin-Etsu Chemical</x:v>
      </x:c>
      <x:c r="B58" s="24" t="str">
        <x:v>4063</x:v>
      </x:c>
      <x:c r="C58" s="12" t="str">
        <x:v>TSE</x:v>
      </x:c>
      <x:c r="D58" s="12" t="str">
        <x:v>일본</x:v>
      </x:c>
      <x:c r="E58" s="12" t="str">
        <x:v>실리콘 웨이퍼·소재</x:v>
      </x:c>
      <x:c r="F58" s="12" t="str">
        <x:v>소재</x:v>
      </x:c>
      <x:c r="G58" s="12" t="str">
        <x:v>웨이퍼 품질·규모</x:v>
      </x:c>
      <x:c r="H58" s="12" t="str">
        <x:v>웨이퍼·화학</x:v>
      </x:c>
      <x:c r="I58" s="12" t="str">
        <x:v>선단 웨이퍼·소재</x:v>
      </x:c>
      <x:c r="J58" s="12" t="str">
        <x:v>대표 소재사; 고객별 물량 미확인</x:v>
      </x:c>
      <x:c r="K58" s="12" t="str">
        <x:v>화학 사업·웨이퍼 재고</x:v>
      </x:c>
      <x:c r="L58" s="12" t="str">
        <x:v>기술 분류·추가 실사 후보</x:v>
      </x:c>
      <x:c r="M58" s="12" t="str">
        <x:v>추가 실사</x:v>
      </x:c>
      <x:c r="N58" s="12" t="str">
        <x:v>미평가</x:v>
      </x:c>
      <x:c r="O58" s="12" t="str">
        <x:v>제품 분류는 우측 공식자료; 산업 맥락 S005</x:v>
      </x:c>
      <x:c r="P58" s="12" t="str">
        <x:v>https://www.shinetsu.co.jp/en/products/semiconductor-silicon-business/silicon-wafers/</x:v>
      </x:c>
    </x:row>
    <x:row r="59" ht="68" customHeight="1">
      <x:c r="A59" s="11" t="str">
        <x:v>SUMCO</x:v>
      </x:c>
      <x:c r="B59" s="23" t="str">
        <x:v>3436</x:v>
      </x:c>
      <x:c r="C59" s="11" t="str">
        <x:v>TSE</x:v>
      </x:c>
      <x:c r="D59" s="11" t="str">
        <x:v>일본</x:v>
      </x:c>
      <x:c r="E59" s="11" t="str">
        <x:v>실리콘 웨이퍼</x:v>
      </x:c>
      <x:c r="F59" s="11" t="str">
        <x:v>소재</x:v>
      </x:c>
      <x:c r="G59" s="11" t="str">
        <x:v>300mm 품질·인증</x:v>
      </x:c>
      <x:c r="H59" s="11" t="str">
        <x:v>실리콘 웨이퍼</x:v>
      </x:c>
      <x:c r="I59" s="11" t="str">
        <x:v>선단·증설</x:v>
      </x:c>
      <x:c r="J59" s="11" t="str">
        <x:v>대표 공급사; 특정 고객 미확인</x:v>
      </x:c>
      <x:c r="K59" s="11" t="str">
        <x:v>재고·장기 투자</x:v>
      </x:c>
      <x:c r="L59" s="11" t="str">
        <x:v>기술 분류·추가 실사 후보</x:v>
      </x:c>
      <x:c r="M59" s="11" t="str">
        <x:v>추가 실사</x:v>
      </x:c>
      <x:c r="N59" s="11" t="str">
        <x:v>미평가</x:v>
      </x:c>
      <x:c r="O59" s="11" t="str">
        <x:v>제품 분류는 우측 공식자료; 산업 맥락 S005</x:v>
      </x:c>
      <x:c r="P59" s="11" t="str">
        <x:v>https://www.sumcosi.com/english/products/</x:v>
      </x:c>
    </x:row>
    <x:row r="60" ht="68" customHeight="1">
      <x:c r="A60" s="12" t="str">
        <x:v>Tokyo Ohka Kogyo</x:v>
      </x:c>
      <x:c r="B60" s="24" t="str">
        <x:v>4186</x:v>
      </x:c>
      <x:c r="C60" s="12" t="str">
        <x:v>TSE</x:v>
      </x:c>
      <x:c r="D60" s="12" t="str">
        <x:v>일본</x:v>
      </x:c>
      <x:c r="E60" s="12" t="str">
        <x:v>포토레지스트</x:v>
      </x:c>
      <x:c r="F60" s="12" t="str">
        <x:v>소재</x:v>
      </x:c>
      <x:c r="G60" s="12" t="str">
        <x:v>고순도·공정 인증</x:v>
      </x:c>
      <x:c r="H60" s="12" t="str">
        <x:v>레지스트·화학소재</x:v>
      </x:c>
      <x:c r="I60" s="12" t="str">
        <x:v>EUV 소재</x:v>
      </x:c>
      <x:c r="J60" s="12" t="str">
        <x:v>특정 EUV 고객·계약 미확인</x:v>
      </x:c>
      <x:c r="K60" s="12" t="str">
        <x:v>고객 인증·중국 노출</x:v>
      </x:c>
      <x:c r="L60" s="12" t="str">
        <x:v>기술 분류·추가 실사 후보</x:v>
      </x:c>
      <x:c r="M60" s="12" t="str">
        <x:v>추가 실사</x:v>
      </x:c>
      <x:c r="N60" s="12" t="str">
        <x:v>미평가</x:v>
      </x:c>
      <x:c r="O60" s="12" t="str">
        <x:v>제품 분류는 우측 공식자료; 산업 맥락 S005</x:v>
      </x:c>
      <x:c r="P60" s="12" t="str">
        <x:v>https://www.tok.co.jp/eng/products/semiconductor-pre</x:v>
      </x:c>
    </x:row>
    <x:row r="61" ht="68" customHeight="1">
      <x:c r="A61" s="11" t="str">
        <x:v>Siemens</x:v>
      </x:c>
      <x:c r="B61" s="23" t="str">
        <x:v>SIE</x:v>
      </x:c>
      <x:c r="C61" s="11" t="str">
        <x:v>Xetra</x:v>
      </x:c>
      <x:c r="D61" s="11" t="str">
        <x:v>독일</x:v>
      </x:c>
      <x:c r="E61" s="11" t="str">
        <x:v>EDA·산업 자동화</x:v>
      </x:c>
      <x:c r="F61" s="11" t="str">
        <x:v>복합기업</x:v>
      </x:c>
      <x:c r="G61" s="11" t="str">
        <x:v>검증·디지털 설계·산업 고객</x:v>
      </x:c>
      <x:c r="H61" s="11" t="str">
        <x:v>산업·EDA 소프트웨어</x:v>
      </x:c>
      <x:c r="I61" s="11" t="str">
        <x:v>칩·시스템 검증</x:v>
      </x:c>
      <x:c r="J61" s="11" t="str">
        <x:v>제품 분야 대표; EDA 단독 이익 미분리</x:v>
      </x:c>
      <x:c r="K61" s="11" t="str">
        <x:v>반도체 노출 희석</x:v>
      </x:c>
      <x:c r="L61" s="11" t="str">
        <x:v>기술 분류·추가 실사 후보</x:v>
      </x:c>
      <x:c r="M61" s="11" t="str">
        <x:v>추가 실사</x:v>
      </x:c>
      <x:c r="N61" s="11" t="str">
        <x:v>미평가</x:v>
      </x:c>
      <x:c r="O61" s="11" t="str">
        <x:v>제품 분류는 우측 공식자료; 산업 맥락 S056</x:v>
      </x:c>
      <x:c r="P61" s="11" t="str">
        <x:v>https://eda.sw.siemens.com/en-US/eda-cloud-solutions/eda-ai-system/</x:v>
      </x:c>
    </x:row>
    <x:row r="62" ht="68" customHeight="1">
      <x:c r="A62" s="12" t="str">
        <x:v>Sony</x:v>
      </x:c>
      <x:c r="B62" s="24" t="str">
        <x:v>6758 / SONY</x:v>
      </x:c>
      <x:c r="C62" s="12" t="str">
        <x:v>TSE / NYSE</x:v>
      </x:c>
      <x:c r="D62" s="12" t="str">
        <x:v>일본</x:v>
      </x:c>
      <x:c r="E62" s="12" t="str">
        <x:v>CMOS 이미지센서</x:v>
      </x:c>
      <x:c r="F62" s="12" t="str">
        <x:v>IDM·복합기업</x:v>
      </x:c>
      <x:c r="G62" s="12" t="str">
        <x:v>적층·화질·고객 설계</x:v>
      </x:c>
      <x:c r="H62" s="12" t="str">
        <x:v>이미지센서와 엔터테인먼트</x:v>
      </x:c>
      <x:c r="I62" s="12" t="str">
        <x:v>차량·산업 센서</x:v>
      </x:c>
      <x:c r="J62" s="12" t="str">
        <x:v>TSMC 협력은 비구속 MOU 수준</x:v>
      </x:c>
      <x:c r="K62" s="12" t="str">
        <x:v>스마트폰·투자 부담·희석</x:v>
      </x:c>
      <x:c r="L62" s="12" t="str">
        <x:v>기술 분류·추가 실사 후보</x:v>
      </x:c>
      <x:c r="M62" s="12" t="str">
        <x:v>추가 실사</x:v>
      </x:c>
      <x:c r="N62" s="12" t="str">
        <x:v>미평가</x:v>
      </x:c>
      <x:c r="O62" s="12" t="str">
        <x:v>S067 S068</x:v>
      </x:c>
      <x:c r="P62" s="12" t="str">
        <x:v>https://www.sony.com/en/SonyInfo/News/Press/202605/26-012E/</x:v>
      </x:c>
    </x:row>
    <x:row r="63" ht="68" customHeight="1">
      <x:c r="A63" s="11" t="str">
        <x:v>OmniVision / Will</x:v>
      </x:c>
      <x:c r="B63" s="23" t="str">
        <x:v>603501</x:v>
      </x:c>
      <x:c r="C63" s="11" t="str">
        <x:v>SSE</x:v>
      </x:c>
      <x:c r="D63" s="11" t="str">
        <x:v>중국</x:v>
      </x:c>
      <x:c r="E63" s="11" t="str">
        <x:v>CMOS 이미지센서</x:v>
      </x:c>
      <x:c r="F63" s="11" t="str">
        <x:v>팹리스</x:v>
      </x:c>
      <x:c r="G63" s="11" t="str">
        <x:v>CIS 제품·모바일·차량</x:v>
      </x:c>
      <x:c r="H63" s="11" t="str">
        <x:v>이미지센서</x:v>
      </x:c>
      <x:c r="I63" s="11" t="str">
        <x:v>차량·고해상도</x:v>
      </x:c>
      <x:c r="J63" s="11" t="str">
        <x:v>제품 분야 대표; 신규 고객 물량 미확인</x:v>
      </x:c>
      <x:c r="K63" s="11" t="str">
        <x:v>Sony·삼성 경쟁</x:v>
      </x:c>
      <x:c r="L63" s="11" t="str">
        <x:v>기술 분류·추가 실사 후보</x:v>
      </x:c>
      <x:c r="M63" s="11" t="str">
        <x:v>추가 실사</x:v>
      </x:c>
      <x:c r="N63" s="11" t="str">
        <x:v>미평가</x:v>
      </x:c>
      <x:c r="O63" s="11" t="str">
        <x:v>제품 분류는 우측 공식자료; 산업 맥락 S067</x:v>
      </x:c>
      <x:c r="P63" s="11" t="str">
        <x:v>https://www.ovt.com/company/</x:v>
      </x:c>
    </x:row>
    <x:row r="64" ht="68" customHeight="1">
      <x:c r="A64" s="12" t="str">
        <x:v>TDK</x:v>
      </x:c>
      <x:c r="B64" s="24" t="str">
        <x:v>6762</x:v>
      </x:c>
      <x:c r="C64" s="12" t="str">
        <x:v>TSE</x:v>
      </x:c>
      <x:c r="D64" s="12" t="str">
        <x:v>일본</x:v>
      </x:c>
      <x:c r="E64" s="12" t="str">
        <x:v>MEMS·센서</x:v>
      </x:c>
      <x:c r="F64" s="12" t="str">
        <x:v>부품·센서</x:v>
      </x:c>
      <x:c r="G64" s="12" t="str">
        <x:v>관성 센서·제조</x:v>
      </x:c>
      <x:c r="H64" s="12" t="str">
        <x:v>센서·전자부품</x:v>
      </x:c>
      <x:c r="I64" s="12" t="str">
        <x:v>산업·로봇 감지</x:v>
      </x:c>
      <x:c r="J64" s="12" t="str">
        <x:v>특정 휴머노이드 공급 미확인</x:v>
      </x:c>
      <x:c r="K64" s="12" t="str">
        <x:v>고객·부품 사업 희석</x:v>
      </x:c>
      <x:c r="L64" s="12" t="str">
        <x:v>기술 분류·추가 실사 후보</x:v>
      </x:c>
      <x:c r="M64" s="12" t="str">
        <x:v>추가 실사</x:v>
      </x:c>
      <x:c r="N64" s="12" t="str">
        <x:v>미평가</x:v>
      </x:c>
      <x:c r="O64" s="12" t="str">
        <x:v>제품 분류는 우측 공식자료; 산업 맥락 S067</x:v>
      </x:c>
      <x:c r="P64" s="12" t="str">
        <x:v>https://www.tdk.com/en/news_center/press/20220106_02.html</x:v>
      </x:c>
    </x:row>
    <x:row r="65" ht="68" customHeight="1">
      <x:c r="A65" s="11" t="str">
        <x:v>Coherent</x:v>
      </x:c>
      <x:c r="B65" s="23" t="str">
        <x:v>COHR</x:v>
      </x:c>
      <x:c r="C65" s="11" t="str">
        <x:v>NYSE</x:v>
      </x:c>
      <x:c r="D65" s="11" t="str">
        <x:v>미국</x:v>
      </x:c>
      <x:c r="E65" s="11" t="str">
        <x:v>광부품·레이저</x:v>
      </x:c>
      <x:c r="F65" s="11" t="str">
        <x:v>광소자·모듈</x:v>
      </x:c>
      <x:c r="G65" s="11" t="str">
        <x:v>광재료·레이저·수직 통합</x:v>
      </x:c>
      <x:c r="H65" s="11" t="str">
        <x:v>통신·산업 광부품</x:v>
      </x:c>
      <x:c r="I65" s="11" t="str">
        <x:v>1.6T·외장 레이저·CPO</x:v>
      </x:c>
      <x:c r="J65" s="11" t="str">
        <x:v>CPO 잠재 수혜; 고객별 수주 미확인</x:v>
      </x:c>
      <x:c r="K65" s="11" t="str">
        <x:v>가격·수율·고평가</x:v>
      </x:c>
      <x:c r="L65" s="11" t="str">
        <x:v>기술 분류·추가 실사 후보</x:v>
      </x:c>
      <x:c r="M65" s="11" t="str">
        <x:v>추가 실사</x:v>
      </x:c>
      <x:c r="N65" s="11" t="str">
        <x:v>미평가</x:v>
      </x:c>
      <x:c r="O65" s="11" t="str">
        <x:v>제품 분류는 우측 공식자료; 산업 맥락 S022</x:v>
      </x:c>
      <x:c r="P65" s="11" t="str">
        <x:v>https://www.coherent.com/communications/datacom/datacenter</x:v>
      </x:c>
    </x:row>
    <x:row r="66" ht="68" customHeight="1">
      <x:c r="A66" s="12" t="str">
        <x:v>Lumentum</x:v>
      </x:c>
      <x:c r="B66" s="24" t="str">
        <x:v>LITE</x:v>
      </x:c>
      <x:c r="C66" s="12" t="str">
        <x:v>NASDAQ</x:v>
      </x:c>
      <x:c r="D66" s="12" t="str">
        <x:v>미국</x:v>
      </x:c>
      <x:c r="E66" s="12" t="str">
        <x:v>광레이저·통신</x:v>
      </x:c>
      <x:c r="F66" s="12" t="str">
        <x:v>광부품</x:v>
      </x:c>
      <x:c r="G66" s="12" t="str">
        <x:v>레이저·광통신</x:v>
      </x:c>
      <x:c r="H66" s="12" t="str">
        <x:v>광통신·레이저</x:v>
      </x:c>
      <x:c r="I66" s="12" t="str">
        <x:v>AI 광연결</x:v>
      </x:c>
      <x:c r="J66" s="12" t="str">
        <x:v>고객별 CPO 매출 미확인</x:v>
      </x:c>
      <x:c r="K66" s="12" t="str">
        <x:v>부품 가격·고평가</x:v>
      </x:c>
      <x:c r="L66" s="12" t="str">
        <x:v>기술 분류·추가 실사 후보</x:v>
      </x:c>
      <x:c r="M66" s="12" t="str">
        <x:v>추가 실사</x:v>
      </x:c>
      <x:c r="N66" s="12" t="str">
        <x:v>미평가</x:v>
      </x:c>
      <x:c r="O66" s="12" t="str">
        <x:v>제품 분류는 우측 공식자료; 산업 맥락 S022</x:v>
      </x:c>
      <x:c r="P66" s="12" t="str">
        <x:v>https://www.lumentum.com/en/products/data-center/modulated-lasers</x:v>
      </x:c>
    </x:row>
    <x:row r="67" ht="68" customHeight="1">
      <x:c r="A67" s="11" t="str">
        <x:v>GigaDevice</x:v>
      </x:c>
      <x:c r="B67" s="23" t="str">
        <x:v>603986</x:v>
      </x:c>
      <x:c r="C67" s="11" t="str">
        <x:v>SSE</x:v>
      </x:c>
      <x:c r="D67" s="11" t="str">
        <x:v>중국</x:v>
      </x:c>
      <x:c r="E67" s="11" t="str">
        <x:v>NOR·MCU</x:v>
      </x:c>
      <x:c r="F67" s="11" t="str">
        <x:v>팹리스</x:v>
      </x:c>
      <x:c r="G67" s="11" t="str">
        <x:v>임베디드 제품군</x:v>
      </x:c>
      <x:c r="H67" s="11" t="str">
        <x:v>NOR·MCU</x:v>
      </x:c>
      <x:c r="I67" s="11" t="str">
        <x:v>엣지·국산 대체</x:v>
      </x:c>
      <x:c r="J67" s="11" t="str">
        <x:v>제품 분야 대표; 고객별 관계 미확인</x:v>
      </x:c>
      <x:c r="K67" s="11" t="str">
        <x:v>중국 경쟁·가격</x:v>
      </x:c>
      <x:c r="L67" s="11" t="str">
        <x:v>기술 분류·추가 실사 후보</x:v>
      </x:c>
      <x:c r="M67" s="11" t="str">
        <x:v>추가 실사</x:v>
      </x:c>
      <x:c r="N67" s="11" t="str">
        <x:v>미평가</x:v>
      </x:c>
      <x:c r="O67" s="11" t="str">
        <x:v>제품 분류는 우측 공식자료; 산업 맥락 S042</x:v>
      </x:c>
      <x:c r="P67" s="11" t="str">
        <x:v>https://www.gigadevice.com/product/mcu</x:v>
      </x:c>
    </x:row>
    <x:row r="68" ht="68" customHeight="1">
      <x:c r="A68" s="12" t="str">
        <x:v>NAURA</x:v>
      </x:c>
      <x:c r="B68" s="24" t="str">
        <x:v>002371</x:v>
      </x:c>
      <x:c r="C68" s="12" t="str">
        <x:v>SZSE</x:v>
      </x:c>
      <x:c r="D68" s="12" t="str">
        <x:v>중국</x:v>
      </x:c>
      <x:c r="E68" s="12" t="str">
        <x:v>식각·증착 장비</x:v>
      </x:c>
      <x:c r="F68" s="12" t="str">
        <x:v>장비</x:v>
      </x:c>
      <x:c r="G68" s="12" t="str">
        <x:v>중국 고객·국산화</x:v>
      </x:c>
      <x:c r="H68" s="12" t="str">
        <x:v>반도체 장비</x:v>
      </x:c>
      <x:c r="I68" s="12" t="str">
        <x:v>국산 장비 대체</x:v>
      </x:c>
      <x:c r="J68" s="12" t="str">
        <x:v>신규 선단 고객 승인 미확인</x:v>
      </x:c>
      <x:c r="K68" s="12" t="str">
        <x:v>규제·성능 검증</x:v>
      </x:c>
      <x:c r="L68" s="12" t="str">
        <x:v>기술 분류·추가 실사 후보</x:v>
      </x:c>
      <x:c r="M68" s="12" t="str">
        <x:v>추가 실사</x:v>
      </x:c>
      <x:c r="N68" s="12" t="str">
        <x:v>미평가</x:v>
      </x:c>
      <x:c r="O68" s="12" t="str">
        <x:v>제품 분류는 우측 공식자료; 산업 맥락 S005</x:v>
      </x:c>
      <x:c r="P68" s="12" t="str">
        <x:v>https://www.naura.com/product/</x:v>
      </x:c>
    </x:row>
    <x:row r="69" ht="68" customHeight="1">
      <x:c r="A69" s="11" t="str">
        <x:v>AMEC</x:v>
      </x:c>
      <x:c r="B69" s="23" t="str">
        <x:v>688012</x:v>
      </x:c>
      <x:c r="C69" s="11" t="str">
        <x:v>SSE STAR</x:v>
      </x:c>
      <x:c r="D69" s="11" t="str">
        <x:v>중국</x:v>
      </x:c>
      <x:c r="E69" s="11" t="str">
        <x:v>식각 장비</x:v>
      </x:c>
      <x:c r="F69" s="11" t="str">
        <x:v>장비</x:v>
      </x:c>
      <x:c r="G69" s="11" t="str">
        <x:v>국산 식각·고객 개발</x:v>
      </x:c>
      <x:c r="H69" s="11" t="str">
        <x:v>식각 등 장비</x:v>
      </x:c>
      <x:c r="I69" s="11" t="str">
        <x:v>중국 투자</x:v>
      </x:c>
      <x:c r="J69" s="11" t="str">
        <x:v>공정별 성능·고객 수주 미확인</x:v>
      </x:c>
      <x:c r="K69" s="11" t="str">
        <x:v>수출 통제·경쟁</x:v>
      </x:c>
      <x:c r="L69" s="11" t="str">
        <x:v>기술 분류·추가 실사 후보</x:v>
      </x:c>
      <x:c r="M69" s="11" t="str">
        <x:v>추가 실사</x:v>
      </x:c>
      <x:c r="N69" s="11" t="str">
        <x:v>미평가</x:v>
      </x:c>
      <x:c r="O69" s="11" t="str">
        <x:v>제품 분류는 우측 공식자료; 산업 맥락 S005</x:v>
      </x:c>
      <x:c r="P69" s="11" t="str">
        <x:v>https://www.amec-inc.com/uploads/files/20251020/17609248969991.pdf</x:v>
      </x:c>
    </x:row>
    <x:row r="70" ht="68" customHeight="1">
      <x:c r="A70" s="12" t="str">
        <x:v>Cambricon</x:v>
      </x:c>
      <x:c r="B70" s="24" t="str">
        <x:v>688256</x:v>
      </x:c>
      <x:c r="C70" s="12" t="str">
        <x:v>SSE STAR</x:v>
      </x:c>
      <x:c r="D70" s="12" t="str">
        <x:v>중국</x:v>
      </x:c>
      <x:c r="E70" s="12" t="str">
        <x:v>AI 가속기</x:v>
      </x:c>
      <x:c r="F70" s="12" t="str">
        <x:v>팹리스</x:v>
      </x:c>
      <x:c r="G70" s="12" t="str">
        <x:v>중국 AI 생태계</x:v>
      </x:c>
      <x:c r="H70" s="12" t="str">
        <x:v>AI 칩·보드</x:v>
      </x:c>
      <x:c r="I70" s="12" t="str">
        <x:v>국산 대체</x:v>
      </x:c>
      <x:c r="J70" s="12" t="str">
        <x:v>고객·물량·마진 확인 우선</x:v>
      </x:c>
      <x:c r="K70" s="12" t="str">
        <x:v>제조 접근·소프트웨어·규제</x:v>
      </x:c>
      <x:c r="L70" s="12" t="str">
        <x:v>기술 분류·추가 실사 후보</x:v>
      </x:c>
      <x:c r="M70" s="12" t="str">
        <x:v>추가 실사</x:v>
      </x:c>
      <x:c r="N70" s="12" t="str">
        <x:v>미평가</x:v>
      </x:c>
      <x:c r="O70" s="12" t="str">
        <x:v>제품 분류는 우측 공식자료; 산업 맥락 S043</x:v>
      </x:c>
      <x:c r="P70" s="12" t="str">
        <x:v>https://www.cambricon.com/index.php?a=lists&amp;c=index&amp;catid=7&amp;m=content</x:v>
      </x:c>
    </x:row>
    <x:row r="71" ht="68" customHeight="1">
      <x:c r="A71" s="11" t="str">
        <x:v>IBM</x:v>
      </x:c>
      <x:c r="B71" s="23" t="str">
        <x:v>IBM</x:v>
      </x:c>
      <x:c r="C71" s="11" t="str">
        <x:v>NYSE</x:v>
      </x:c>
      <x:c r="D71" s="11" t="str">
        <x:v>미국</x:v>
      </x:c>
      <x:c r="E71" s="11" t="str">
        <x:v>양자·연구</x:v>
      </x:c>
      <x:c r="F71" s="11" t="str">
        <x:v>IT·연구·서비스</x:v>
      </x:c>
      <x:c r="G71" s="11" t="str">
        <x:v>시스템·오류정정 연구</x:v>
      </x:c>
      <x:c r="H71" s="11" t="str">
        <x:v>IT 서비스·소프트웨어</x:v>
      </x:c>
      <x:c r="I71" s="11" t="str">
        <x:v>2029 Starling 목표</x:v>
      </x:c>
      <x:c r="J71" s="11" t="str">
        <x:v>로드맵은 확인; 양자 이익 비중 미검증</x:v>
      </x:c>
      <x:c r="K71" s="11" t="str">
        <x:v>기술 일정·수익 희석</x:v>
      </x:c>
      <x:c r="L71" s="11" t="str">
        <x:v>기술 분류·추가 실사 후보</x:v>
      </x:c>
      <x:c r="M71" s="11" t="str">
        <x:v>추가 실사</x:v>
      </x:c>
      <x:c r="N71" s="11" t="str">
        <x:v>미평가</x:v>
      </x:c>
      <x:c r="O71" s="11" t="str">
        <x:v>S072</x:v>
      </x:c>
      <x:c r="P71" s="11" t="str">
        <x:v>https://www.ibm.com/roadmaps/quantum/</x:v>
      </x:c>
    </x:row>
    <x:row r="72" ht="68" customHeight="1">
      <x:c r="A72" s="12" t="str">
        <x:v>Rigetti</x:v>
      </x:c>
      <x:c r="B72" s="24" t="str">
        <x:v>RGTI</x:v>
      </x:c>
      <x:c r="C72" s="12" t="str">
        <x:v>NASDAQ</x:v>
      </x:c>
      <x:c r="D72" s="12" t="str">
        <x:v>미국</x:v>
      </x:c>
      <x:c r="E72" s="12" t="str">
        <x:v>초전도 양자</x:v>
      </x:c>
      <x:c r="F72" s="12" t="str">
        <x:v>연구·시스템</x:v>
      </x:c>
      <x:c r="G72" s="12" t="str">
        <x:v>초전도 큐비트 연구</x:v>
      </x:c>
      <x:c r="H72" s="12" t="str">
        <x:v>작은 양자 시스템 매출</x:v>
      </x:c>
      <x:c r="I72" s="12" t="str">
        <x:v>오류정정·규모화</x:v>
      </x:c>
      <x:c r="J72" s="12" t="str">
        <x:v>산업 수준 수익성 미검증</x:v>
      </x:c>
      <x:c r="K72" s="12" t="str">
        <x:v>자금·오류율·상용화</x:v>
      </x:c>
      <x:c r="L72" s="12" t="str">
        <x:v>기술 분류·추가 실사 후보</x:v>
      </x:c>
      <x:c r="M72" s="12" t="str">
        <x:v>추가 실사</x:v>
      </x:c>
      <x:c r="N72" s="12" t="str">
        <x:v>미평가</x:v>
      </x:c>
      <x:c r="O72" s="12" t="str">
        <x:v>제품 분류는 우측 공식자료; 산업 맥락 S072</x:v>
      </x:c>
      <x:c r="P72" s="12" t="str">
        <x:v>https://www.rigetti.com/what-we-build</x:v>
      </x:c>
    </x:row>
    <x:row r="73" ht="68" customHeight="1">
      <x:c r="A73" s="11" t="str">
        <x:v>BrainChip</x:v>
      </x:c>
      <x:c r="B73" s="23" t="str">
        <x:v>BRN</x:v>
      </x:c>
      <x:c r="C73" s="11" t="str">
        <x:v>ASX</x:v>
      </x:c>
      <x:c r="D73" s="11" t="str">
        <x:v>호주</x:v>
      </x:c>
      <x:c r="E73" s="11" t="str">
        <x:v>뉴로모픽</x:v>
      </x:c>
      <x:c r="F73" s="11" t="str">
        <x:v>IP·칩</x:v>
      </x:c>
      <x:c r="G73" s="11" t="str">
        <x:v>이벤트 기반 저전력 구조</x:v>
      </x:c>
      <x:c r="H73" s="11" t="str">
        <x:v>초기 IP·제품</x:v>
      </x:c>
      <x:c r="I73" s="11" t="str">
        <x:v>엣지 센싱</x:v>
      </x:c>
      <x:c r="J73" s="11" t="str">
        <x:v>규모 있는 반복 매출 검증 필요</x:v>
      </x:c>
      <x:c r="K73" s="11" t="str">
        <x:v>소프트웨어·소시장·자금</x:v>
      </x:c>
      <x:c r="L73" s="11" t="str">
        <x:v>기술 분류·추가 실사 후보</x:v>
      </x:c>
      <x:c r="M73" s="11" t="str">
        <x:v>추가 실사</x:v>
      </x:c>
      <x:c r="N73" s="11" t="str">
        <x:v>미평가</x:v>
      </x:c>
      <x:c r="O73" s="11" t="str">
        <x:v>제품 분류는 우측 공식자료; 산업 맥락 S071</x:v>
      </x:c>
      <x:c r="P73" s="11" t="str">
        <x:v>https://brainchip.com/ip/</x:v>
      </x:c>
    </x:row>
    <x:row r="74" ht="68" customHeight="1">
      <x:c r="A74" s="12" t="str">
        <x:v>Amazon</x:v>
      </x:c>
      <x:c r="B74" s="24" t="str">
        <x:v>AMZN</x:v>
      </x:c>
      <x:c r="C74" s="12" t="str">
        <x:v>NASDAQ</x:v>
      </x:c>
      <x:c r="D74" s="12" t="str">
        <x:v>미국</x:v>
      </x:c>
      <x:c r="E74" s="12" t="str">
        <x:v>Trainium·Graviton</x:v>
      </x:c>
      <x:c r="F74" s="12" t="str">
        <x:v>클라우드·자체 칩</x:v>
      </x:c>
      <x:c r="G74" s="12" t="str">
        <x:v>클라우드 배포·워크로드 규모</x:v>
      </x:c>
      <x:c r="H74" s="12" t="str">
        <x:v>AWS 서비스 매출</x:v>
      </x:c>
      <x:c r="I74" s="12" t="str">
        <x:v>맞춤형 AI 인프라</x:v>
      </x:c>
      <x:c r="J74" s="12" t="str">
        <x:v>Trainium·OpenAI 협력 확인</x:v>
      </x:c>
      <x:c r="K74" s="12" t="str">
        <x:v>칩 단독 매출 아님·대규모 투자</x:v>
      </x:c>
      <x:c r="L74" s="12" t="str">
        <x:v>기술 분류·추가 실사 후보</x:v>
      </x:c>
      <x:c r="M74" s="12" t="str">
        <x:v>추가 실사</x:v>
      </x:c>
      <x:c r="N74" s="12" t="str">
        <x:v>미평가</x:v>
      </x:c>
      <x:c r="O74" s="12" t="str">
        <x:v>S023 S024</x:v>
      </x:c>
      <x:c r="P74" s="12" t="str">
        <x:v>https://www.aboutamazon.com/news/company-news/amazon-ceo-andy-jassy-amazon-chips-business-q1-2026-earnings</x:v>
      </x:c>
    </x:row>
    <x:row r="75" ht="68" customHeight="1">
      <x:c r="A75" s="11" t="str">
        <x:v>Alphabet</x:v>
      </x:c>
      <x:c r="B75" s="23" t="str">
        <x:v>GOOGL</x:v>
      </x:c>
      <x:c r="C75" s="11" t="str">
        <x:v>NASDAQ</x:v>
      </x:c>
      <x:c r="D75" s="11" t="str">
        <x:v>미국</x:v>
      </x:c>
      <x:c r="E75" s="11" t="str">
        <x:v>TPU·자체 AI</x:v>
      </x:c>
      <x:c r="F75" s="11" t="str">
        <x:v>클라우드·플랫폼</x:v>
      </x:c>
      <x:c r="G75" s="11" t="str">
        <x:v>모델·칩·클라우드 최적화</x:v>
      </x:c>
      <x:c r="H75" s="11" t="str">
        <x:v>광고·클라우드</x:v>
      </x:c>
      <x:c r="I75" s="11" t="str">
        <x:v>TPU 서비스 확대</x:v>
      </x:c>
      <x:c r="J75" s="11" t="str">
        <x:v>Google TPU 연구·제품 확인</x:v>
      </x:c>
      <x:c r="K75" s="11" t="str">
        <x:v>칩 노출 희석·투자 회수</x:v>
      </x:c>
      <x:c r="L75" s="11" t="str">
        <x:v>기술 분류·추가 실사 후보</x:v>
      </x:c>
      <x:c r="M75" s="11" t="str">
        <x:v>추가 실사</x:v>
      </x:c>
      <x:c r="N75" s="11" t="str">
        <x:v>미평가</x:v>
      </x:c>
      <x:c r="O75" s="11" t="str">
        <x:v>S025</x:v>
      </x:c>
      <x:c r="P75" s="11" t="str">
        <x:v>https://research.google/pubs/googles-training-supercomputers-from-tpu-v2-to-ironwood-architectural-stability-scale-resilience-power-efficiency-and-sustainability-across-five-generation/</x:v>
      </x:c>
    </x:row>
  </x:sheetData>
  <x:pageMargins left="0.7" right="0.7" top="0.75" bottom="0.75" header="0.3" footer="0.3"/>
  <x:tableParts count="1">
    <x:tablePart xmlns:r="http://schemas.openxmlformats.org/officeDocument/2006/relationships" r:id="R6f3de0285b284e6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25.559999465942383" hidden="0" customWidth="1"/>
    <x:col min="3" max="3" width="34.439998626708984" hidden="0" customWidth="1"/>
    <x:col min="4" max="4" width="32.220001220703125" hidden="0" customWidth="1"/>
    <x:col min="5" max="5" width="38.88999938964844" hidden="0" customWidth="1"/>
    <x:col min="6" max="6" width="37.220001220703125" hidden="0" customWidth="1"/>
    <x:col min="7" max="7" width="33.33000183105469" hidden="0" customWidth="1"/>
    <x:col min="8" max="8" width="10.5600004196167" hidden="0" customWidth="1"/>
    <x:col min="9" max="9" width="44.439998626708984" hidden="0" customWidth="1"/>
    <x:col min="10" max="10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1" customHeight="1">
      <x:c r="A2" s="2" t="str">
        <x:v>반도체 기술 지도 · 36개 분류·전환점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제품·아키텍처·제조·패키징을 구분. 미래 기술 확대 연도는 기업 목표와 분석 추정을 분리했습니다.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38" customHeight="1">
      <x:c r="A5" s="9" t="str">
        <x:v>층위</x:v>
      </x:c>
      <x:c r="B5" s="9" t="str">
        <x:v>기술</x:v>
      </x:c>
      <x:c r="C5" s="9" t="str">
        <x:v>정의·원리</x:v>
      </x:c>
      <x:c r="D5" s="9" t="str">
        <x:v>용도·해결 문제</x:v>
      </x:c>
      <x:c r="E5" s="9" t="str">
        <x:v>대표기업</x:v>
      </x:c>
      <x:c r="F5" s="9" t="str">
        <x:v>현재·최초 상용화</x:v>
      </x:c>
      <x:c r="G5" s="9" t="str">
        <x:v>다음 세대·확대 시점</x:v>
      </x:c>
      <x:c r="H5" s="9" t="str">
        <x:v>확실성</x:v>
      </x:c>
      <x:c r="I5" s="9" t="str">
        <x:v>경제성·한계</x:v>
      </x:c>
      <x:c r="J5" s="9" t="str">
        <x:v>근거 ID</x:v>
      </x:c>
    </x:row>
    <x:row r="6" ht="62" customHeight="1">
      <x:c r="A6" s="12" t="str">
        <x:v>제품</x:v>
      </x:c>
      <x:c r="B6" s="12" t="str">
        <x:v>CPU</x:v>
      </x:c>
      <x:c r="C6" s="12" t="str">
        <x:v>운영체제·범용 연산</x:v>
      </x:c>
      <x:c r="D6" s="12" t="str">
        <x:v>서버·PC·스마트기기</x:v>
      </x:c>
      <x:c r="E6" s="12" t="str">
        <x:v>Intel·AMD·Arm</x:v>
      </x:c>
      <x:c r="F6" s="12" t="str">
        <x:v>상용 또는 연구 단계는 확실성 참조</x:v>
      </x:c>
      <x:c r="G6" s="12" t="str">
        <x:v>고성능·저전력·칩렛</x:v>
      </x:c>
      <x:c r="H6" s="12" t="str">
        <x:v>높음</x:v>
      </x:c>
      <x:c r="I6" s="12" t="str">
        <x:v>코어 성능·소프트웨어·플랫폼 인증</x:v>
      </x:c>
      <x:c r="J6" s="12" t="str">
        <x:v>S100 S058</x:v>
      </x:c>
    </x:row>
    <x:row r="7" ht="62" customHeight="1">
      <x:c r="A7" s="11" t="str">
        <x:v>제품</x:v>
      </x:c>
      <x:c r="B7" s="11" t="str">
        <x:v>GPU</x:v>
      </x:c>
      <x:c r="C7" s="11" t="str">
        <x:v>대규모 병렬 연산</x:v>
      </x:c>
      <x:c r="D7" s="11" t="str">
        <x:v>AI·그래픽·HPC</x:v>
      </x:c>
      <x:c r="E7" s="11" t="str">
        <x:v>NVIDIA·AMD·Intel</x:v>
      </x:c>
      <x:c r="F7" s="11" t="str">
        <x:v>상용 또는 연구 단계는 확실성 참조</x:v>
      </x:c>
      <x:c r="G7" s="11" t="str">
        <x:v>랙 통합·추론 최적화</x:v>
      </x:c>
      <x:c r="H7" s="11" t="str">
        <x:v>높음</x:v>
      </x:c>
      <x:c r="I7" s="11" t="str">
        <x:v>CUDA·고속 연결·실제 활용률</x:v>
      </x:c>
      <x:c r="J7" s="11" t="str">
        <x:v>S016 S100</x:v>
      </x:c>
    </x:row>
    <x:row r="8" ht="62" customHeight="1">
      <x:c r="A8" s="12" t="str">
        <x:v>제품</x:v>
      </x:c>
      <x:c r="B8" s="12" t="str">
        <x:v>AI ASIC</x:v>
      </x:c>
      <x:c r="C8" s="12" t="str">
        <x:v>반복 작업에 최적화한 전용 연산</x:v>
      </x:c>
      <x:c r="D8" s="12" t="str">
        <x:v>클라우드·추론</x:v>
      </x:c>
      <x:c r="E8" s="12" t="str">
        <x:v>Broadcom·Marvell·Google·Amazon</x:v>
      </x:c>
      <x:c r="F8" s="12" t="str">
        <x:v>상용 또는 연구 단계는 확실성 참조</x:v>
      </x:c>
      <x:c r="G8" s="12" t="str">
        <x:v>고객 맞춤·내재화</x:v>
      </x:c>
      <x:c r="H8" s="12" t="str">
        <x:v>높음</x:v>
      </x:c>
      <x:c r="I8" s="12" t="str">
        <x:v>개발비·SW 이식·NRE 회수</x:v>
      </x:c>
      <x:c r="J8" s="12" t="str">
        <x:v>S020 S101 S023 S025</x:v>
      </x:c>
    </x:row>
    <x:row r="9" ht="62" customHeight="1">
      <x:c r="A9" s="11" t="str">
        <x:v>제품</x:v>
      </x:c>
      <x:c r="B9" s="11" t="str">
        <x:v>NPU·모바일 SoC</x:v>
      </x:c>
      <x:c r="C9" s="11" t="str">
        <x:v>기기 내 AI와 통합 처리</x:v>
      </x:c>
      <x:c r="D9" s="11" t="str">
        <x:v>스마트폰·PC·엣지</x:v>
      </x:c>
      <x:c r="E9" s="11" t="str">
        <x:v>Qualcomm·MediaTek·Apple·Samsung</x:v>
      </x:c>
      <x:c r="F9" s="11" t="str">
        <x:v>상용 또는 연구 단계는 확실성 참조</x:v>
      </x:c>
      <x:c r="G9" s="11" t="str">
        <x:v>저전력 추론·모뎀 통합</x:v>
      </x:c>
      <x:c r="H9" s="11" t="str">
        <x:v>높음</x:v>
      </x:c>
      <x:c r="I9" s="11" t="str">
        <x:v>탑재와 유료 사용의 차이</x:v>
      </x:c>
      <x:c r="J9" s="11" t="str">
        <x:v>S059</x:v>
      </x:c>
    </x:row>
    <x:row r="10" ht="62" customHeight="1">
      <x:c r="A10" s="12" t="str">
        <x:v>제품</x:v>
      </x:c>
      <x:c r="B10" s="12" t="str">
        <x:v>FPGA</x:v>
      </x:c>
      <x:c r="C10" s="12" t="str">
        <x:v>현장 재구성 가능한 논리 회로</x:v>
      </x:c>
      <x:c r="D10" s="12" t="str">
        <x:v>산업·통신·방산</x:v>
      </x:c>
      <x:c r="E10" s="12" t="str">
        <x:v>AMD·Lattice·Microchip</x:v>
      </x:c>
      <x:c r="F10" s="12" t="str">
        <x:v>상용 또는 연구 단계는 확실성 참조</x:v>
      </x:c>
      <x:c r="G10" s="12" t="str">
        <x:v>저전력·적응형 시스템</x:v>
      </x:c>
      <x:c r="H10" s="12" t="str">
        <x:v>높음</x:v>
      </x:c>
      <x:c r="I10" s="12" t="str">
        <x:v>낮은 물량·긴 수명·개발 도구</x:v>
      </x:c>
      <x:c r="J10" s="12" t="str">
        <x:v>S100 S073</x:v>
      </x:c>
    </x:row>
    <x:row r="11" ht="62" customHeight="1">
      <x:c r="A11" s="11" t="str">
        <x:v>제품</x:v>
      </x:c>
      <x:c r="B11" s="11" t="str">
        <x:v>MCU</x:v>
      </x:c>
      <x:c r="C11" s="11" t="str">
        <x:v>작은 기기의 실시간 제어</x:v>
      </x:c>
      <x:c r="D11" s="11" t="str">
        <x:v>차량·산업·가전</x:v>
      </x:c>
      <x:c r="E11" s="11" t="str">
        <x:v>NXP·Renesas·STM·TI·Microchip</x:v>
      </x:c>
      <x:c r="F11" s="11" t="str">
        <x:v>상용 또는 연구 단계는 확실성 참조</x:v>
      </x:c>
      <x:c r="G11" s="11" t="str">
        <x:v>보안·엣지 AI</x:v>
      </x:c>
      <x:c r="H11" s="11" t="str">
        <x:v>높음</x:v>
      </x:c>
      <x:c r="I11" s="11" t="str">
        <x:v>제품 수명·인증·채널 재고</x:v>
      </x:c>
      <x:c r="J11" s="11" t="str">
        <x:v>S062 S063 S102</x:v>
      </x:c>
    </x:row>
    <x:row r="12" ht="62" customHeight="1">
      <x:c r="A12" s="12" t="str">
        <x:v>제품</x:v>
      </x:c>
      <x:c r="B12" s="12" t="str">
        <x:v>DRAM·DDR·LPDDR</x:v>
      </x:c>
      <x:c r="C12" s="12" t="str">
        <x:v>임시 데이터 저장·작업 공간</x:v>
      </x:c>
      <x:c r="D12" s="12" t="str">
        <x:v>서버·모바일·PC</x:v>
      </x:c>
      <x:c r="E12" s="12" t="str">
        <x:v>Samsung·SK·Micron</x:v>
      </x:c>
      <x:c r="F12" s="12" t="str">
        <x:v>상용 또는 연구 단계는 확실성 참조</x:v>
      </x:c>
      <x:c r="G12" s="12" t="str">
        <x:v>저전력·용량·전송률</x:v>
      </x:c>
      <x:c r="H12" s="12" t="str">
        <x:v>높음</x:v>
      </x:c>
      <x:c r="I12" s="12" t="str">
        <x:v>비트 수요·계약 가격·원가</x:v>
      </x:c>
      <x:c r="J12" s="12" t="str">
        <x:v>S031 S026 S033</x:v>
      </x:c>
    </x:row>
    <x:row r="13" ht="62" customHeight="1">
      <x:c r="A13" s="11" t="str">
        <x:v>제품</x:v>
      </x:c>
      <x:c r="B13" s="11" t="str">
        <x:v>GDDR</x:v>
      </x:c>
      <x:c r="C13" s="11" t="str">
        <x:v>그래픽용 고속 DRAM</x:v>
      </x:c>
      <x:c r="D13" s="11" t="str">
        <x:v>GPU·게임·일부 AI</x:v>
      </x:c>
      <x:c r="E13" s="11" t="str">
        <x:v>Samsung·SK·Micron</x:v>
      </x:c>
      <x:c r="F13" s="11" t="str">
        <x:v>상용 또는 연구 단계는 확실성 참조</x:v>
      </x:c>
      <x:c r="G13" s="11" t="str">
        <x:v>차세대 전송률</x:v>
      </x:c>
      <x:c r="H13" s="11" t="str">
        <x:v>높음</x:v>
      </x:c>
      <x:c r="I13" s="11" t="str">
        <x:v>HBM 대비 용량·비용·대역폭</x:v>
      </x:c>
      <x:c r="J13" s="11" t="str">
        <x:v>S033 S031</x:v>
      </x:c>
    </x:row>
    <x:row r="14" ht="62" customHeight="1">
      <x:c r="A14" s="12" t="str">
        <x:v>제품</x:v>
      </x:c>
      <x:c r="B14" s="12" t="str">
        <x:v>NAND·SSD</x:v>
      </x:c>
      <x:c r="C14" s="12" t="str">
        <x:v>비휘발 저장·스토리지 시스템</x:v>
      </x:c>
      <x:c r="D14" s="12" t="str">
        <x:v>서버·PC·기기</x:v>
      </x:c>
      <x:c r="E14" s="12" t="str">
        <x:v>Samsung·SK·Micron·Kioxia·Sandisk</x:v>
      </x:c>
      <x:c r="F14" s="12" t="str">
        <x:v>상용 또는 연구 단계는 확실성 참조</x:v>
      </x:c>
      <x:c r="G14" s="12" t="str">
        <x:v>고단·QLC·PCIe6</x:v>
      </x:c>
      <x:c r="H14" s="12" t="str">
        <x:v>높음</x:v>
      </x:c>
      <x:c r="I14" s="12" t="str">
        <x:v>가격 하락·쓰기 수명·지연</x:v>
      </x:c>
      <x:c r="J14" s="12" t="str">
        <x:v>S033 S105 S029</x:v>
      </x:c>
    </x:row>
    <x:row r="15" ht="62" customHeight="1">
      <x:c r="A15" s="11" t="str">
        <x:v>제품</x:v>
      </x:c>
      <x:c r="B15" s="11" t="str">
        <x:v>PMIC·아날로그</x:v>
      </x:c>
      <x:c r="C15" s="11" t="str">
        <x:v>전력·신호 변환과 제어</x:v>
      </x:c>
      <x:c r="D15" s="11" t="str">
        <x:v>AI 전력·산업·차량</x:v>
      </x:c>
      <x:c r="E15" s="11" t="str">
        <x:v>TI·ADI·MPWR·NXP</x:v>
      </x:c>
      <x:c r="F15" s="11" t="str">
        <x:v>상용 또는 연구 단계는 확실성 참조</x:v>
      </x:c>
      <x:c r="G15" s="11" t="str">
        <x:v>고밀도 전력·정밀 센싱</x:v>
      </x:c>
      <x:c r="H15" s="11" t="str">
        <x:v>높음</x:v>
      </x:c>
      <x:c r="I15" s="11" t="str">
        <x:v>장기 설계·재고·원가</x:v>
      </x:c>
      <x:c r="J15" s="11" t="str">
        <x:v>S061 S060 S065</x:v>
      </x:c>
    </x:row>
    <x:row r="16" ht="62" customHeight="1">
      <x:c r="A16" s="12" t="str">
        <x:v>제품</x:v>
      </x:c>
      <x:c r="B16" s="12" t="str">
        <x:v>SiC·GaN</x:v>
      </x:c>
      <x:c r="C16" s="12" t="str">
        <x:v>고효율 전력 소자</x:v>
      </x:c>
      <x:c r="D16" s="12" t="str">
        <x:v>차량·서버·전력망</x:v>
      </x:c>
      <x:c r="E16" s="12" t="str">
        <x:v>Infineon·STM·onsemi·ROHM·TI</x:v>
      </x:c>
      <x:c r="F16" s="12" t="str">
        <x:v>상용 또는 연구 단계는 확실성 참조</x:v>
      </x:c>
      <x:c r="G16" s="12" t="str">
        <x:v>고전압·고주파 전력</x:v>
      </x:c>
      <x:c r="H16" s="12" t="str">
        <x:v>높음</x:v>
      </x:c>
      <x:c r="I16" s="12" t="str">
        <x:v>실리콘과 용도별 공존·가격 경쟁</x:v>
      </x:c>
      <x:c r="J16" s="12" t="str">
        <x:v>S064 S066 S103</x:v>
      </x:c>
    </x:row>
    <x:row r="17" ht="62" customHeight="1">
      <x:c r="A17" s="11" t="str">
        <x:v>제품</x:v>
      </x:c>
      <x:c r="B17" s="11" t="str">
        <x:v>RF·통신</x:v>
      </x:c>
      <x:c r="C17" s="11" t="str">
        <x:v>무선 신호 송수신</x:v>
      </x:c>
      <x:c r="D17" s="11" t="str">
        <x:v>휴대폰·통신망</x:v>
      </x:c>
      <x:c r="E17" s="11" t="str">
        <x:v>Qualcomm·Broadcom·Skyworks·Qorvo</x:v>
      </x:c>
      <x:c r="F17" s="11" t="str">
        <x:v>상용 또는 연구 단계는 확실성 참조</x:v>
      </x:c>
      <x:c r="G17" s="11" t="str">
        <x:v>모듈 통합·차세대 무선</x:v>
      </x:c>
      <x:c r="H17" s="11" t="str">
        <x:v>높음</x:v>
      </x:c>
      <x:c r="I17" s="11" t="str">
        <x:v>모뎀·필터·고객 내재화</x:v>
      </x:c>
      <x:c r="J17" s="11" t="str">
        <x:v>S059 S020</x:v>
      </x:c>
    </x:row>
    <x:row r="18" ht="62" customHeight="1">
      <x:c r="A18" s="12" t="str">
        <x:v>제품</x:v>
      </x:c>
      <x:c r="B18" s="12" t="str">
        <x:v>CMOS 이미지센서</x:v>
      </x:c>
      <x:c r="C18" s="12" t="str">
        <x:v>빛을 전기·디지털 신호로 변환</x:v>
      </x:c>
      <x:c r="D18" s="12" t="str">
        <x:v>카메라·차량·산업</x:v>
      </x:c>
      <x:c r="E18" s="12" t="str">
        <x:v>Sony·Samsung·OmniVision</x:v>
      </x:c>
      <x:c r="F18" s="12" t="str">
        <x:v>상용 또는 연구 단계는 확실성 참조</x:v>
      </x:c>
      <x:c r="G18" s="12" t="str">
        <x:v>적층·전력·동적 범위</x:v>
      </x:c>
      <x:c r="H18" s="12" t="str">
        <x:v>높음</x:v>
      </x:c>
      <x:c r="I18" s="12" t="str">
        <x:v>화질·결함·기기 출하</x:v>
      </x:c>
      <x:c r="J18" s="12" t="str">
        <x:v>S067 S068</x:v>
      </x:c>
    </x:row>
    <x:row r="19" ht="62" customHeight="1">
      <x:c r="A19" s="11" t="str">
        <x:v>제품</x:v>
      </x:c>
      <x:c r="B19" s="11" t="str">
        <x:v>MEMS</x:v>
      </x:c>
      <x:c r="C19" s="11" t="str">
        <x:v>미세 기계 구조로 움직임·압력 감지</x:v>
      </x:c>
      <x:c r="D19" s="11" t="str">
        <x:v>차량·로봇·산업</x:v>
      </x:c>
      <x:c r="E19" s="11" t="str">
        <x:v>STM·TDK·ADI·Bosch(비상장)</x:v>
      </x:c>
      <x:c r="F19" s="11" t="str">
        <x:v>상용 또는 연구 단계는 확실성 참조</x:v>
      </x:c>
      <x:c r="G19" s="11" t="str">
        <x:v>센서 내 연산·소형화</x:v>
      </x:c>
      <x:c r="H19" s="11" t="str">
        <x:v>높음</x:v>
      </x:c>
      <x:c r="I19" s="11" t="str">
        <x:v>인증·정밀도·매출 기여</x:v>
      </x:c>
      <x:c r="J19" s="11" t="str">
        <x:v>S102 S060</x:v>
      </x:c>
    </x:row>
    <x:row r="20" ht="62" customHeight="1">
      <x:c r="A20" s="12" t="str">
        <x:v>제품</x:v>
      </x:c>
      <x:c r="B20" s="12" t="str">
        <x:v>레이더·LiDAR 소자</x:v>
      </x:c>
      <x:c r="C20" s="12" t="str">
        <x:v>반사 신호로 거리·속도 계산</x:v>
      </x:c>
      <x:c r="D20" s="12" t="str">
        <x:v>차량·산업·로봇</x:v>
      </x:c>
      <x:c r="E20" s="12" t="str">
        <x:v>NXP·TI·Infineon·Sony·STM</x:v>
      </x:c>
      <x:c r="F20" s="12" t="str">
        <x:v>상용 또는 연구 단계는 확실성 참조</x:v>
      </x:c>
      <x:c r="G20" s="12" t="str">
        <x:v>통합·원가 절감</x:v>
      </x:c>
      <x:c r="H20" s="12" t="str">
        <x:v>높음</x:v>
      </x:c>
      <x:c r="I20" s="12" t="str">
        <x:v>센서 완제품과 소자 업체 구별</x:v>
      </x:c>
      <x:c r="J20" s="12" t="str">
        <x:v>S062 S064 S067</x:v>
      </x:c>
    </x:row>
    <x:row r="21" ht="62" customHeight="1">
      <x:c r="A21" s="11" t="str">
        <x:v>아키텍처</x:v>
      </x:c>
      <x:c r="B21" s="11" t="str">
        <x:v>RISC-V</x:v>
      </x:c>
      <x:c r="C21" s="11" t="str">
        <x:v>개방형 명령어 체계</x:v>
      </x:c>
      <x:c r="D21" s="11" t="str">
        <x:v>MCU·엣지·서버 선택지</x:v>
      </x:c>
      <x:c r="E21" s="11" t="str">
        <x:v>Andes·Renesas·GF; SiFive 비상장</x:v>
      </x:c>
      <x:c r="F21" s="11" t="str">
        <x:v>상용 또는 연구 단계는 확실성 참조</x:v>
      </x:c>
      <x:c r="G21" s="11" t="str">
        <x:v>맞춤 명령·생태계</x:v>
      </x:c>
      <x:c r="H21" s="11" t="str">
        <x:v>높음</x:v>
      </x:c>
      <x:c r="I21" s="11" t="str">
        <x:v>ISA 무료와 IP·SW 무료는 다름</x:v>
      </x:c>
      <x:c r="J21" s="11" t="str">
        <x:v>S104 S042</x:v>
      </x:c>
    </x:row>
    <x:row r="22" ht="62" customHeight="1">
      <x:c r="A22" s="12" t="str">
        <x:v>아키텍처</x:v>
      </x:c>
      <x:c r="B22" s="12" t="str">
        <x:v>칩렛</x:v>
      </x:c>
      <x:c r="C22" s="12" t="str">
        <x:v>다이를 나눠 패키지에서 조합</x:v>
      </x:c>
      <x:c r="D22" s="12" t="str">
        <x:v>CPU·AI·HPC</x:v>
      </x:c>
      <x:c r="E22" s="12" t="str">
        <x:v>AMD·Intel·TSMC·NVIDIA</x:v>
      </x:c>
      <x:c r="F22" s="12" t="str">
        <x:v>상용 또는 연구 단계는 확실성 참조</x:v>
      </x:c>
      <x:c r="G22" s="12" t="str">
        <x:v>3D·표준 인터페이스</x:v>
      </x:c>
      <x:c r="H22" s="12" t="str">
        <x:v>높음</x:v>
      </x:c>
      <x:c r="I22" s="12" t="str">
        <x:v>양품 다이·테스트·연결 비용</x:v>
      </x:c>
      <x:c r="J22" s="12" t="str">
        <x:v>S100 S010</x:v>
      </x:c>
    </x:row>
    <x:row r="23" ht="62" customHeight="1">
      <x:c r="A23" s="11" t="str">
        <x:v>제조</x:v>
      </x:c>
      <x:c r="B23" s="11" t="str">
        <x:v>FinFET→GAA</x:v>
      </x:c>
      <x:c r="C23" s="11" t="str">
        <x:v>게이트가 채널을 더 넓게 감싸 누설 억제</x:v>
      </x:c>
      <x:c r="D23" s="11" t="str">
        <x:v>선단 논리</x:v>
      </x:c>
      <x:c r="E23" s="11" t="str">
        <x:v>TSMC·Samsung·Intel</x:v>
      </x:c>
      <x:c r="F23" s="11" t="str">
        <x:v>상용 또는 연구 단계는 확실성 참조</x:v>
      </x:c>
      <x:c r="G23" s="11" t="str">
        <x:v>N2·A14·18A 계열</x:v>
      </x:c>
      <x:c r="H23" s="11" t="str">
        <x:v>높음</x:v>
      </x:c>
      <x:c r="I23" s="11" t="str">
        <x:v>노드 숫자보다 PPA·수율·양품 비용</x:v>
      </x:c>
      <x:c r="J23" s="11" t="str">
        <x:v>S011 S009 S038</x:v>
      </x:c>
    </x:row>
    <x:row r="24" ht="62" customHeight="1">
      <x:c r="A24" s="12" t="str">
        <x:v>제조</x:v>
      </x:c>
      <x:c r="B24" s="12" t="str">
        <x:v>EUV</x:v>
      </x:c>
      <x:c r="C24" s="12" t="str">
        <x:v>짧은 파장으로 미세 패턴 노광</x:v>
      </x:c>
      <x:c r="D24" s="12" t="str">
        <x:v>선단 로직·메모리</x:v>
      </x:c>
      <x:c r="E24" s="12" t="str">
        <x:v>ASML·공정 생태계</x:v>
      </x:c>
      <x:c r="F24" s="12" t="str">
        <x:v>상용 또는 연구 단계는 확실성 참조</x:v>
      </x:c>
      <x:c r="G24" s="12" t="str">
        <x:v>High-NA</x:v>
      </x:c>
      <x:c r="H24" s="12" t="str">
        <x:v>높음</x:v>
      </x:c>
      <x:c r="I24" s="12" t="str">
        <x:v>장비 가격·마스크·공정 복잡도</x:v>
      </x:c>
      <x:c r="J24" s="12" t="str">
        <x:v>S045 S046</x:v>
      </x:c>
    </x:row>
    <x:row r="25" ht="62" customHeight="1">
      <x:c r="A25" s="11" t="str">
        <x:v>패키징</x:v>
      </x:c>
      <x:c r="B25" s="11" t="str">
        <x:v>CoWoS·InFO·SoIC</x:v>
      </x:c>
      <x:c r="C25" s="11" t="str">
        <x:v>인터포저·재배선·수직 접합</x:v>
      </x:c>
      <x:c r="D25" s="11" t="str">
        <x:v>AI·모바일·HPC</x:v>
      </x:c>
      <x:c r="E25" s="11" t="str">
        <x:v>TSMC·OSAT·장비사</x:v>
      </x:c>
      <x:c r="F25" s="11" t="str">
        <x:v>상용 또는 연구 단계는 확실성 참조</x:v>
      </x:c>
      <x:c r="G25" s="11" t="str">
        <x:v>대형화·3D 적층</x:v>
      </x:c>
      <x:c r="H25" s="11" t="str">
        <x:v>높음</x:v>
      </x:c>
      <x:c r="I25" s="11" t="str">
        <x:v>면적·열·기판·복합 수율</x:v>
      </x:c>
      <x:c r="J25" s="11" t="str">
        <x:v>S010</x:v>
      </x:c>
    </x:row>
    <x:row r="26" ht="62" customHeight="1">
      <x:c r="A26" s="12" t="str">
        <x:v>연구</x:v>
      </x:c>
      <x:c r="B26" s="12" t="str">
        <x:v>양자·뉴로모픽·2D·CFET</x:v>
      </x:c>
      <x:c r="C26" s="12" t="str">
        <x:v>특정 연산·소자 한계에 대한 새 접근</x:v>
      </x:c>
      <x:c r="D26" s="12" t="str">
        <x:v>연구·일부 틈새</x:v>
      </x:c>
      <x:c r="E26" s="12" t="str">
        <x:v>IBM·Intel·BrainChip·연구기관</x:v>
      </x:c>
      <x:c r="F26" s="12" t="str">
        <x:v>상용 또는 연구 단계는 확실성 참조</x:v>
      </x:c>
      <x:c r="G26" s="12" t="str">
        <x:v>오류정정·신소재</x:v>
      </x:c>
      <x:c r="H26" s="12" t="str">
        <x:v>낮음</x:v>
      </x:c>
      <x:c r="I26" s="12" t="str">
        <x:v>2030 큰 이익 가정 제외</x:v>
      </x:c>
      <x:c r="J26" s="12" t="str">
        <x:v>S072 S071</x:v>
      </x:c>
    </x:row>
    <x:row r="27" ht="62" customHeight="1">
      <x:c r="A27" s="11" t="str">
        <x:v>미래 TOP15</x:v>
      </x:c>
      <x:c r="B27" s="11" t="str">
        <x:v>HBM4·HBM4E</x:v>
      </x:c>
      <x:c r="C27" s="11" t="str">
        <x:v>TSV·넓은 I/O·로직 베이스 다이</x:v>
      </x:c>
      <x:c r="D27" s="11" t="str">
        <x:v>연산기에 데이터를 공급하는 대역폭</x:v>
      </x:c>
      <x:c r="E27" s="11" t="str">
        <x:v>SK하이닉스·삼성·Micron·TSMC</x:v>
      </x:c>
      <x:c r="F27" s="11" t="str">
        <x:v>HBM4 2026 출하 사실; 4E 표본·개발</x:v>
      </x:c>
      <x:c r="G27" s="11" t="str">
        <x:v>2027~2028 확대 추정</x:v>
      </x:c>
      <x:c r="H27" s="11" t="str">
        <x:v>높음</x:v>
      </x:c>
      <x:c r="I27" s="11" t="str">
        <x:v>용량·대역폭·고객 인증이 단가 방어; 수율 비용 주의</x:v>
      </x:c>
      <x:c r="J27" s="11" t="str">
        <x:v>S026 S031 S033 S027</x:v>
      </x:c>
    </x:row>
    <x:row r="28" ht="62" customHeight="1">
      <x:c r="A28" s="12" t="str">
        <x:v>미래 TOP15</x:v>
      </x:c>
      <x:c r="B28" s="12" t="str">
        <x:v>2nm GAA·Nanosheet</x:v>
      </x:c>
      <x:c r="C28" s="12" t="str">
        <x:v>게이트가 채널 여러 면을 감쌈</x:v>
      </x:c>
      <x:c r="D28" s="12" t="str">
        <x:v>누설 전류·전력 효율</x:v>
      </x:c>
      <x:c r="E28" s="12" t="str">
        <x:v>TSMC·삼성·ASML·ASM</x:v>
      </x:c>
      <x:c r="F28" s="12" t="str">
        <x:v>TSMC N2 2025 말 양산 사실</x:v>
      </x:c>
      <x:c r="G28" s="12" t="str">
        <x:v>2026~2028 매출 확대 추정</x:v>
      </x:c>
      <x:c r="H28" s="12" t="str">
        <x:v>높음</x:v>
      </x:c>
      <x:c r="I28" s="12" t="str">
        <x:v>웨이퍼 단가보다 양품당 비용과 고객 이전 속도</x:v>
      </x:c>
      <x:c r="J28" s="12" t="str">
        <x:v>S009 S007 S011</x:v>
      </x:c>
    </x:row>
    <x:row r="29" ht="62" customHeight="1">
      <x:c r="A29" s="11" t="str">
        <x:v>미래 TOP15</x:v>
      </x:c>
      <x:c r="B29" s="11" t="str">
        <x:v>커스텀 AI ASIC</x:v>
      </x:c>
      <x:c r="C29" s="11" t="str">
        <x:v>불필요한 범용 회로를 줄인 공동 설계</x:v>
      </x:c>
      <x:c r="D29" s="11" t="str">
        <x:v>대규모 고정 작업의 연산 비용</x:v>
      </x:c>
      <x:c r="E29" s="11" t="str">
        <x:v>Broadcom·Marvell·TSMC</x:v>
      </x:c>
      <x:c r="F29" s="11" t="str">
        <x:v>상용·매출 확인</x:v>
      </x:c>
      <x:c r="G29" s="11" t="str">
        <x:v>2027~2030 고객·세대 확대 추정</x:v>
      </x:c>
      <x:c r="H29" s="11" t="str">
        <x:v>높음</x:v>
      </x:c>
      <x:c r="I29" s="11" t="str">
        <x:v>반복 양산과 IP 재사용; 고객 내재화 위험</x:v>
      </x:c>
      <x:c r="J29" s="11" t="str">
        <x:v>S020 S023 S025</x:v>
      </x:c>
    </x:row>
    <x:row r="30" ht="62" customHeight="1">
      <x:c r="A30" s="12" t="str">
        <x:v>미래 TOP15</x:v>
      </x:c>
      <x:c r="B30" s="12" t="str">
        <x:v>2.5D 대형 칩렛 패키징</x:v>
      </x:c>
      <x:c r="C30" s="12" t="str">
        <x:v>칩을 인터포저 위에 병렬 연결</x:v>
      </x:c>
      <x:c r="D30" s="12" t="str">
        <x:v>단일 칩 크기·메모리 연결 한계</x:v>
      </x:c>
      <x:c r="E30" s="12" t="str">
        <x:v>TSMC·ASE·Amkor·기판사</x:v>
      </x:c>
      <x:c r="F30" s="12" t="str">
        <x:v>CoWoS 상용; 5.5배 레티클 생산 발표</x:v>
      </x:c>
      <x:c r="G30" s="12" t="str">
        <x:v>2028 14배 레티클 기업 목표</x:v>
      </x:c>
      <x:c r="H30" s="12" t="str">
        <x:v>높음</x:v>
      </x:c>
      <x:c r="I30" s="12" t="str">
        <x:v>패키지 면적·수율·검사 단가 증가</x:v>
      </x:c>
      <x:c r="J30" s="12" t="str">
        <x:v>S010 S055 S054</x:v>
      </x:c>
    </x:row>
    <x:row r="31" ht="62" customHeight="1">
      <x:c r="A31" s="11" t="str">
        <x:v>미래 TOP15</x:v>
      </x:c>
      <x:c r="B31" s="11" t="str">
        <x:v>고단 NAND·기업 SSD</x:v>
      </x:c>
      <x:c r="C31" s="11" t="str">
        <x:v>3D 적층·컨트롤러·PCIe 고속화</x:v>
      </x:c>
      <x:c r="D31" s="11" t="str">
        <x:v>AI 저장 용량·KV 캐시 비용</x:v>
      </x:c>
      <x:c r="E31" s="11" t="str">
        <x:v>Samsung·SK/Solidigm·Micron·Kioxia·Sandisk</x:v>
      </x:c>
      <x:c r="F31" s="11" t="str">
        <x:v>PCIe 5/6 SSD 제품 출하 공시</x:v>
      </x:c>
      <x:c r="G31" s="11" t="str">
        <x:v>2027~2030 확대 추정</x:v>
      </x:c>
      <x:c r="H31" s="11" t="str">
        <x:v>높음</x:v>
      </x:c>
      <x:c r="I31" s="11" t="str">
        <x:v>비트 증가와 달러 매출은 다름; 가격 사이클</x:v>
      </x:c>
      <x:c r="J31" s="11" t="str">
        <x:v>S033 S029 S030</x:v>
      </x:c>
    </x:row>
    <x:row r="32" ht="62" customHeight="1">
      <x:c r="A32" s="12" t="str">
        <x:v>미래 TOP15</x:v>
      </x:c>
      <x:c r="B32" s="12" t="str">
        <x:v>1.6T·고속 광연결</x:v>
      </x:c>
      <x:c r="C32" s="12" t="str">
        <x:v>레이저·광변조·DSP로 데이터 전송</x:v>
      </x:c>
      <x:c r="D32" s="12" t="str">
        <x:v>서버 간 통신 대역폭</x:v>
      </x:c>
      <x:c r="E32" s="12" t="str">
        <x:v>Broadcom·Marvell·Coherent·Lumentum</x:v>
      </x:c>
      <x:c r="F32" s="12" t="str">
        <x:v>세대 전환 진행; CPO와 구분</x:v>
      </x:c>
      <x:c r="G32" s="12" t="str">
        <x:v>2027~2028 확산 추정</x:v>
      </x:c>
      <x:c r="H32" s="12" t="str">
        <x:v>높음</x:v>
      </x:c>
      <x:c r="I32" s="12" t="str">
        <x:v>광 포트 수·DSP·레이저 채택, 부품 가격 하락</x:v>
      </x:c>
      <x:c r="J32" s="12" t="str">
        <x:v>S021 S022</x:v>
      </x:c>
    </x:row>
    <x:row r="33" ht="62" customHeight="1">
      <x:c r="A33" s="11" t="str">
        <x:v>미래 TOP15</x:v>
      </x:c>
      <x:c r="B33" s="11" t="str">
        <x:v>후면 전력공급</x:v>
      </x:c>
      <x:c r="C33" s="11" t="str">
        <x:v>웨이퍼 뒤쪽에 전력 배선 배치</x:v>
      </x:c>
      <x:c r="D33" s="11" t="str">
        <x:v>신호 배선 혼잡·전압 손실</x:v>
      </x:c>
      <x:c r="E33" s="11" t="str">
        <x:v>TSMC·Intel·AMAT·Lam·KLA</x:v>
      </x:c>
      <x:c r="F33" s="11" t="str">
        <x:v>Intel 제품; TSMC A16 H2 2026 목표</x:v>
      </x:c>
      <x:c r="G33" s="11" t="str">
        <x:v>2027~2029 선택적 확대 추정</x:v>
      </x:c>
      <x:c r="H33" s="11" t="str">
        <x:v>중간</x:v>
      </x:c>
      <x:c r="I33" s="11" t="str">
        <x:v>추가 공정·수율·설계 변경 비용 회수 필요</x:v>
      </x:c>
      <x:c r="J33" s="11" t="str">
        <x:v>S012 S038</x:v>
      </x:c>
    </x:row>
    <x:row r="34" ht="62" customHeight="1">
      <x:c r="A34" s="12" t="str">
        <x:v>미래 TOP15</x:v>
      </x:c>
      <x:c r="B34" s="12" t="str">
        <x:v>하이브리드 본딩·3D 로직</x:v>
      </x:c>
      <x:c r="C34" s="12" t="str">
        <x:v>구리·절연층을 직접 접합</x:v>
      </x:c>
      <x:c r="D34" s="12" t="str">
        <x:v>칩 간 거리·미세 연결 피치</x:v>
      </x:c>
      <x:c r="E34" s="12" t="str">
        <x:v>TSMC·Besi·AMAT·KLA</x:v>
      </x:c>
      <x:c r="F34" s="12" t="str">
        <x:v>SoIC 상용; HBM 전면 채택 미확정</x:v>
      </x:c>
      <x:c r="G34" s="12" t="str">
        <x:v>2027~2030 확대 추정</x:v>
      </x:c>
      <x:c r="H34" s="12" t="str">
        <x:v>높음</x:v>
      </x:c>
      <x:c r="I34" s="12" t="str">
        <x:v>로직은 확인, HBM은 고객 채택 시점이 핵심</x:v>
      </x:c>
      <x:c r="J34" s="12" t="str">
        <x:v>S010 S052</x:v>
      </x:c>
    </x:row>
    <x:row r="35" ht="62" customHeight="1">
      <x:c r="A35" s="11" t="str">
        <x:v>미래 TOP15</x:v>
      </x:c>
      <x:c r="B35" s="11" t="str">
        <x:v>CPO·실리콘 포토닉스</x:v>
      </x:c>
      <x:c r="C35" s="11" t="str">
        <x:v>광 엔진을 스위치 패키지 가까이 배치</x:v>
      </x:c>
      <x:c r="D35" s="11" t="str">
        <x:v>스위치-광모듈 전기 연결 전력</x:v>
      </x:c>
      <x:c r="E35" s="11" t="str">
        <x:v>Broadcom·TSMC·GF·광부품사</x:v>
      </x:c>
      <x:c r="F35" s="11" t="str">
        <x:v>제품 발표·고객 검증; COUPE 2026 목표</x:v>
      </x:c>
      <x:c r="G35" s="11" t="str">
        <x:v>2027~2029 확대 추정</x:v>
      </x:c>
      <x:c r="H35" s="11" t="str">
        <x:v>중간</x:v>
      </x:c>
      <x:c r="I35" s="11" t="str">
        <x:v>대역폭당 전력 이점 vs 수리·레이저·열 비용</x:v>
      </x:c>
      <x:c r="J35" s="11" t="str">
        <x:v>S022 S010 S042</x:v>
      </x:c>
    </x:row>
    <x:row r="36" ht="62" customHeight="1">
      <x:c r="A36" s="12" t="str">
        <x:v>미래 TOP15</x:v>
      </x:c>
      <x:c r="B36" s="12" t="str">
        <x:v>AI 전력·GaN·고전압 DC</x:v>
      </x:c>
      <x:c r="C36" s="12" t="str">
        <x:v>고주파 GaN·SiC·수직 전원 공급</x:v>
      </x:c>
      <x:c r="D36" s="12" t="str">
        <x:v>랙 전력·변환 손실·전원 크기</x:v>
      </x:c>
      <x:c r="E36" s="12" t="str">
        <x:v>Infineon·TI·MPWR·onsemi·ADI</x:v>
      </x:c>
      <x:c r="F36" s="12" t="str">
        <x:v>기존 상용; 800VDC 참조 설계 단계</x:v>
      </x:c>
      <x:c r="G36" s="12" t="str">
        <x:v>2027~2029 신규 구조 확대 추정</x:v>
      </x:c>
      <x:c r="H36" s="12" t="str">
        <x:v>높음</x:v>
      </x:c>
      <x:c r="I36" s="12" t="str">
        <x:v>상용 전력 제품 높음; 800V 대량 채택 중간</x:v>
      </x:c>
      <x:c r="J36" s="12" t="str">
        <x:v>S065 S064 S066</x:v>
      </x:c>
    </x:row>
    <x:row r="37" ht="62" customHeight="1">
      <x:c r="A37" s="11" t="str">
        <x:v>미래 TOP15</x:v>
      </x:c>
      <x:c r="B37" s="11" t="str">
        <x:v>온디바이스 NPU</x:v>
      </x:c>
      <x:c r="C37" s="11" t="str">
        <x:v>SoC 내부 저전력 신경망 연산</x:v>
      </x:c>
      <x:c r="D37" s="11" t="str">
        <x:v>클라우드 왕복 지연·개인정보·추론비</x:v>
      </x:c>
      <x:c r="E37" s="11" t="str">
        <x:v>Qualcomm·MediaTek·Apple·Samsung·AMD</x:v>
      </x:c>
      <x:c r="F37" s="11" t="str">
        <x:v>스마트폰·PC 상용</x:v>
      </x:c>
      <x:c r="G37" s="11" t="str">
        <x:v>2027~2030 기능·탑재 확대 추정</x:v>
      </x:c>
      <x:c r="H37" s="11" t="str">
        <x:v>높음</x:v>
      </x:c>
      <x:c r="I37" s="11" t="str">
        <x:v>유료 기능·교체 주기 확인; TOPS만으로 수요 아님</x:v>
      </x:c>
      <x:c r="J37" s="11" t="str">
        <x:v>S059</x:v>
      </x:c>
    </x:row>
    <x:row r="38" ht="62" customHeight="1">
      <x:c r="A38" s="12" t="str">
        <x:v>미래 TOP15</x:v>
      </x:c>
      <x:c r="B38" s="12" t="str">
        <x:v>CXL 메모리 확장</x:v>
      </x:c>
      <x:c r="C38" s="12" t="str">
        <x:v>CPU와 메모리 장치의 캐시 일관 연결</x:v>
      </x:c>
      <x:c r="D38" s="12" t="str">
        <x:v>서버 메모리 용량·활용률</x:v>
      </x:c>
      <x:c r="E38" s="12" t="str">
        <x:v>Samsung·Micron·SK·Astera Labs·Montage</x:v>
      </x:c>
      <x:c r="F38" s="12" t="str">
        <x:v>CXL 제품 존재; 4.0 표준 2025 공개</x:v>
      </x:c>
      <x:c r="G38" s="12" t="str">
        <x:v>2027~2030 선택적 확대 추정</x:v>
      </x:c>
      <x:c r="H38" s="12" t="str">
        <x:v>중간</x:v>
      </x:c>
      <x:c r="I38" s="12" t="str">
        <x:v>HBM 대체 아님; 지연·SW·램 원가 균형</x:v>
      </x:c>
      <x:c r="J38" s="12" t="str">
        <x:v>S035 S033</x:v>
      </x:c>
    </x:row>
    <x:row r="39" ht="62" customHeight="1">
      <x:c r="A39" s="11" t="str">
        <x:v>미래 TOP15</x:v>
      </x:c>
      <x:c r="B39" s="11" t="str">
        <x:v>High-NA EUV</x:v>
      </x:c>
      <x:c r="C39" s="11" t="str">
        <x:v>더 높은 개구수로 해상도 개선</x:v>
      </x:c>
      <x:c r="D39" s="11" t="str">
        <x:v>초미세 패턴·다중 노광 비용</x:v>
      </x:c>
      <x:c r="E39" s="11" t="str">
        <x:v>ASML·KLA·TEL·레지스트사</x:v>
      </x:c>
      <x:c r="F39" s="11" t="str">
        <x:v>장비 인도·고객 공정 검증</x:v>
      </x:c>
      <x:c r="G39" s="11" t="str">
        <x:v>2027~2030 공정별 채택 추정</x:v>
      </x:c>
      <x:c r="H39" s="11" t="str">
        <x:v>중간</x:v>
      </x:c>
      <x:c r="I39" s="11" t="str">
        <x:v>장비 가격·반쪽 노광 영역·저NA 대안</x:v>
      </x:c>
      <x:c r="J39" s="11" t="str">
        <x:v>S045 S046</x:v>
      </x:c>
    </x:row>
    <x:row r="40" ht="62" customHeight="1">
      <x:c r="A40" s="12" t="str">
        <x:v>미래 TOP15</x:v>
      </x:c>
      <x:c r="B40" s="12" t="str">
        <x:v>유리 코어 기판</x:v>
      </x:c>
      <x:c r="C40" s="12" t="str">
        <x:v>기판 코어를 유리로 변경</x:v>
      </x:c>
      <x:c r="D40" s="12" t="str">
        <x:v>대형 패키지 휨·치수 안정성</x:v>
      </x:c>
      <x:c r="E40" s="12" t="str">
        <x:v>삼성전기·SKC·장비/기판사</x:v>
      </x:c>
      <x:c r="F40" s="12" t="str">
        <x:v>파일럿·시제품; 2027 이후 양산 목표</x:v>
      </x:c>
      <x:c r="G40" s="12" t="str">
        <x:v>2028~2030 확대 추정</x:v>
      </x:c>
      <x:c r="H40" s="12" t="str">
        <x:v>중간</x:v>
      </x:c>
      <x:c r="I40" s="12" t="str">
        <x:v>균열·관통홀·수율·원가·확정 고객 필요</x:v>
      </x:c>
      <x:c r="J40" s="12" t="str">
        <x:v>S069 S070</x:v>
      </x:c>
    </x:row>
    <x:row r="41" ht="62" customHeight="1">
      <x:c r="A41" s="11" t="str">
        <x:v>미래 TOP15</x:v>
      </x:c>
      <x:c r="B41" s="11" t="str">
        <x:v>임베디드 MRAM·ReRAM</x:v>
      </x:c>
      <x:c r="C41" s="11" t="str">
        <x:v>자화·저항 변화로 비휘발 저장</x:v>
      </x:c>
      <x:c r="D41" s="11" t="str">
        <x:v>미세 공정에서 플래시 통합 한계</x:v>
      </x:c>
      <x:c r="E41" s="11" t="str">
        <x:v>Everspin·GF·Samsung·Weebit·DB하이텍</x:v>
      </x:c>
      <x:c r="F41" s="11" t="str">
        <x:v>MRAM 매출 확인; ReRAM 인증·계약</x:v>
      </x:c>
      <x:c r="G41" s="11" t="str">
        <x:v>2027~2030 특정 MCU 확대 추정</x:v>
      </x:c>
      <x:c r="H41" s="11" t="str">
        <x:v>중간</x:v>
      </x:c>
      <x:c r="I41" s="11" t="str">
        <x:v>대량 DRAM/NAND 대체보다 MCU 틈새</x:v>
      </x:c>
      <x:c r="J41" s="11" t="str">
        <x:v>S036 S037</x:v>
      </x:c>
    </x:row>
  </x:sheetData>
  <x:pageMargins left="0.7" right="0.7" top="0.75" bottom="0.75" header="0.3" footer="0.3"/>
  <x:tableParts count="1">
    <x:tablePart xmlns:r="http://schemas.openxmlformats.org/officeDocument/2006/relationships" r:id="R4374aad62cdc43a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.670000076293945" hidden="0" customWidth="1"/>
    <x:col min="2" max="2" width="28.329999923706055" hidden="0" customWidth="1"/>
    <x:col min="3" max="3" width="11.670000076293945" hidden="0" customWidth="1"/>
    <x:col min="4" max="4" width="14.4399995803833" hidden="0" customWidth="1"/>
    <x:col min="5" max="5" width="14.4399995803833" hidden="0" customWidth="1"/>
    <x:col min="6" max="6" width="8.890000343322754" hidden="0" customWidth="1"/>
    <x:col min="7" max="7" width="14.4399995803833" hidden="0" customWidth="1"/>
    <x:col min="8" max="8" width="46.66999816894531" hidden="0" customWidth="1"/>
    <x:col min="9" max="9" width="65.5599975585937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31" customHeight="1">
      <x:c r="A2" s="2" t="str">
        <x:v>시장 수치와 CAGR 계산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3" t="str">
        <x:v>같은 통화·분모·기간인지 먼저 확인. 회사 전망과 외부기관 전망을 구별하며 미확인 2030 TAM은 생성하지 않았습니다.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</x:row>
    <x:row r="5" ht="38" customHeight="1">
      <x:c r="A5" s="9" t="str">
        <x:v>항목</x:v>
      </x:c>
      <x:c r="B5" s="9" t="str">
        <x:v>기간·성격</x:v>
      </x:c>
      <x:c r="C5" s="9" t="str">
        <x:v>단위</x:v>
      </x:c>
      <x:c r="D5" s="9" t="str">
        <x:v>기초값·단일값</x:v>
      </x:c>
      <x:c r="E5" s="9" t="str">
        <x:v>목표값</x:v>
      </x:c>
      <x:c r="F5" s="9" t="str">
        <x:v>연수</x:v>
      </x:c>
      <x:c r="G5" s="9" t="str">
        <x:v>계산 CAGR</x:v>
      </x:c>
      <x:c r="H5" s="9" t="str">
        <x:v>범위·해석</x:v>
      </x:c>
      <x:c r="I5" s="9" t="str">
        <x:v>원문 URL</x:v>
      </x:c>
    </x:row>
    <x:row r="6" ht="60" customHeight="1">
      <x:c r="A6" s="12" t="str">
        <x:v>세계 반도체 매출</x:v>
      </x:c>
      <x:c r="B6" s="12" t="str">
        <x:v>2024 사실</x:v>
      </x:c>
      <x:c r="C6" s="12" t="str">
        <x:v>USD B</x:v>
      </x:c>
      <x:c r="D6" s="37" t="n">
        <x:v>630.5</x:v>
      </x:c>
      <x:c r="E6" s="37"/>
      <x:c r="F6" s="13"/>
      <x:c r="G6" s="39" t="str">
        <x:f>IF(F6&gt;0,(E6/D6)^(1/F6)-1,"n.a.")</x:f>
        <x:v>n.a.</x:v>
      </x:c>
      <x:c r="H6" s="12" t="str">
        <x:v>SIA 2026-02 발표에 수록된 비교 수치</x:v>
      </x:c>
      <x:c r="I6" s="12" t="str">
        <x:v>https://www.semiconductors.org/global-annual-semiconductor-sales-increase-25-6-to-791-7-billion-in-2025/</x:v>
      </x:c>
    </x:row>
    <x:row r="7" ht="60" customHeight="1">
      <x:c r="A7" s="11" t="str">
        <x:v>세계 반도체 매출</x:v>
      </x:c>
      <x:c r="B7" s="11" t="str">
        <x:v>2025 최초 발표</x:v>
      </x:c>
      <x:c r="C7" s="11" t="str">
        <x:v>USD B</x:v>
      </x:c>
      <x:c r="D7" s="38" t="n">
        <x:v>791.7</x:v>
      </x:c>
      <x:c r="E7" s="38"/>
      <x:c r="F7" s="14"/>
      <x:c r="G7" s="40" t="str">
        <x:f>IF(F7&gt;0,(E7/D7)^(1/F7)-1,"n.a.")</x:f>
        <x:v>n.a.</x:v>
      </x:c>
      <x:c r="H7" s="11" t="str">
        <x:v>2026-02-06 발표값</x:v>
      </x:c>
      <x:c r="I7" s="11" t="str">
        <x:v>https://www.semiconductors.org/global-annual-semiconductor-sales-increase-25-6-to-791-7-billion-in-2025/</x:v>
      </x:c>
    </x:row>
    <x:row r="8" ht="60" customHeight="1">
      <x:c r="A8" s="12" t="str">
        <x:v>세계 반도체 매출</x:v>
      </x:c>
      <x:c r="B8" s="12" t="str">
        <x:v>2025 후속 자료</x:v>
      </x:c>
      <x:c r="C8" s="12" t="str">
        <x:v>USD B</x:v>
      </x:c>
      <x:c r="D8" s="37" t="n">
        <x:v>795.6</x:v>
      </x:c>
      <x:c r="E8" s="37"/>
      <x:c r="F8" s="13"/>
      <x:c r="G8" s="39" t="str">
        <x:f>IF(F8&gt;0,(E8/D8)^(1/F8)-1,"n.a.")</x:f>
        <x:v>n.a.</x:v>
      </x:c>
      <x:c r="H8" s="12" t="str">
        <x:v>2026 SIA 산업 보고서; 최초 발표와 수정 차이</x:v>
      </x:c>
      <x:c r="I8" s="12" t="str">
        <x:v>https://www.semiconductors.org/2026-state-of-the-industry-report-historic-growth-amid-intensifying-global-competition/</x:v>
      </x:c>
    </x:row>
    <x:row r="9" ht="60" customHeight="1">
      <x:c r="A9" s="11" t="str">
        <x:v>세계 반도체 매출</x:v>
      </x:c>
      <x:c r="B9" s="11" t="str">
        <x:v>2026 전망</x:v>
      </x:c>
      <x:c r="C9" s="11" t="str">
        <x:v>USD B</x:v>
      </x:c>
      <x:c r="D9" s="38" t="n">
        <x:v>1510</x:v>
      </x:c>
      <x:c r="E9" s="38"/>
      <x:c r="F9" s="14"/>
      <x:c r="G9" s="40" t="str">
        <x:f>IF(F9&gt;0,(E9/D9)^(1/F9)-1,"n.a.")</x:f>
        <x:v>n.a.</x:v>
      </x:c>
      <x:c r="H9" s="11" t="str">
        <x:v>WSTS Spring 2026; 전망 +90%</x:v>
      </x:c>
      <x:c r="I9" s="11" t="str">
        <x:v>https://www.wsts.org/76/Recent-News-Release</x:v>
      </x:c>
    </x:row>
    <x:row r="10" ht="60" customHeight="1">
      <x:c r="A10" s="12" t="str">
        <x:v>세계 반도체 매출</x:v>
      </x:c>
      <x:c r="B10" s="12" t="str">
        <x:v>2027 전망</x:v>
      </x:c>
      <x:c r="C10" s="12" t="str">
        <x:v>USD B</x:v>
      </x:c>
      <x:c r="D10" s="37" t="n">
        <x:v>1900</x:v>
      </x:c>
      <x:c r="E10" s="37"/>
      <x:c r="F10" s="13"/>
      <x:c r="G10" s="39" t="str">
        <x:f>IF(F10&gt;0,(E10/D10)^(1/F10)-1,"n.a.")</x:f>
        <x:v>n.a.</x:v>
      </x:c>
      <x:c r="H10" s="12" t="str">
        <x:v>WSTS 약 $1.9T; 반올림</x:v>
      </x:c>
      <x:c r="I10" s="12" t="str">
        <x:v>https://www.wsts.org/76/Recent-News-Release</x:v>
      </x:c>
    </x:row>
    <x:row r="11" ht="60" customHeight="1">
      <x:c r="A11" s="11" t="str">
        <x:v>장비시장</x:v>
      </x:c>
      <x:c r="B11" s="11" t="str">
        <x:v>2026→2028 전망</x:v>
      </x:c>
      <x:c r="C11" s="11" t="str">
        <x:v>USD B</x:v>
      </x:c>
      <x:c r="D11" s="38" t="n">
        <x:v>165.9</x:v>
      </x:c>
      <x:c r="E11" s="38" t="n">
        <x:v>229</x:v>
      </x:c>
      <x:c r="F11" s="14" t="n">
        <x:v>2</x:v>
      </x:c>
      <x:c r="G11" s="40" t="n">
        <x:f>IF(F11&gt;0,(E11/D11)^(1/F11)-1,"n.a.")</x:f>
        <x:v>0.17488280615460083</x:v>
      </x:c>
      <x:c r="H11" s="11" t="str">
        <x:v>SEMI OEM 장비; 칩 매출과 합산 금지</x:v>
      </x:c>
      <x:c r="I11" s="11" t="str">
        <x:v>https://www.semi.org/en/semi-press-release/global-semiconductor-equipment-sales-forecast-to-reach-a-record-229-billion-dollars-in-2028-semi-reports</x:v>
      </x:c>
    </x:row>
    <x:row r="12" ht="60" customHeight="1">
      <x:c r="A12" s="12" t="str">
        <x:v>HBM 시장</x:v>
      </x:c>
      <x:c r="B12" s="12" t="str">
        <x:v>2025→2028 기업 전망</x:v>
      </x:c>
      <x:c r="C12" s="12" t="str">
        <x:v>USD B</x:v>
      </x:c>
      <x:c r="D12" s="37" t="n">
        <x:v>35</x:v>
      </x:c>
      <x:c r="E12" s="37" t="n">
        <x:v>100</x:v>
      </x:c>
      <x:c r="F12" s="13" t="n">
        <x:v>3</x:v>
      </x:c>
      <x:c r="G12" s="39" t="n">
        <x:f>IF(F12&gt;0,(E12/D12)^(1/F12)-1,"n.a.")</x:f>
        <x:v>0.4189834119703837</x:v>
      </x:c>
      <x:c r="H12" s="12" t="str">
        <x:v>Micron 추정; 독립 전망 아님</x:v>
      </x:c>
      <x:c r="I12" s="12" t="str">
        <x:v>https://investors.micron.com/static-files/088991c5-a249-4f66-a0a6-258d9b66f3f9</x:v>
      </x:c>
    </x:row>
    <x:row r="13" ht="60" customHeight="1">
      <x:c r="A13" s="11" t="str">
        <x:v>데이터센터 전력</x:v>
      </x:c>
      <x:c r="B13" s="11" t="str">
        <x:v>2024→2030 외부 전망</x:v>
      </x:c>
      <x:c r="C13" s="11" t="str">
        <x:v>TWh</x:v>
      </x:c>
      <x:c r="D13" s="38" t="n">
        <x:v>415</x:v>
      </x:c>
      <x:c r="E13" s="38" t="n">
        <x:v>945</x:v>
      </x:c>
      <x:c r="F13" s="14" t="n">
        <x:v>6</x:v>
      </x:c>
      <x:c r="G13" s="40" t="n">
        <x:f>IF(F13&gt;0,(E13/D13)^(1/F13)-1,"n.a.")</x:f>
        <x:v>0.14700141050110904</x:v>
      </x:c>
      <x:c r="H13" s="11" t="str">
        <x:v>IEA 기준 시나리오; 전체 DC 전력</x:v>
      </x:c>
      <x:c r="I13" s="11" t="str">
        <x:v>https://www.iea.org/reports/energy-and-ai/energy-demand-from-ai</x:v>
      </x:c>
    </x:row>
    <x:row r="14" ht="60" customHeight="1">
      <x:c r="A14" s="12" t="str">
        <x:v>기업 SSD 비트 출하</x:v>
      </x:c>
      <x:c r="B14" s="12" t="str">
        <x:v>2026→2030 기업 전망</x:v>
      </x:c>
      <x:c r="C14" s="12" t="str">
        <x:v>EB</x:v>
      </x:c>
      <x:c r="D14" s="37" t="n">
        <x:v>509</x:v>
      </x:c>
      <x:c r="E14" s="37" t="n">
        <x:v>1933</x:v>
      </x:c>
      <x:c r="F14" s="13" t="n">
        <x:v>4</x:v>
      </x:c>
      <x:c r="G14" s="39" t="n">
        <x:f>IF(F14&gt;0,(E14/D14)^(1/F14)-1,"n.a.")</x:f>
        <x:v>0.395977819584892</x:v>
      </x:c>
      <x:c r="H14" s="12" t="str">
        <x:v>SK하이닉스 전망; 달러 매출 아님</x:v>
      </x:c>
      <x:c r="I14" s="12" t="str">
        <x:v>https://news.skhynix.com/en/tsmc-oip-conference-2026/</x:v>
      </x:c>
    </x:row>
    <x:row r="15" ht="60" customHeight="1">
      <x:c r="A15" s="11" t="str">
        <x:v>ASML 매출 하단</x:v>
      </x:c>
      <x:c r="B15" s="11" t="str">
        <x:v>2025→2030 기업 시나리오</x:v>
      </x:c>
      <x:c r="C15" s="11" t="str">
        <x:v>EUR B</x:v>
      </x:c>
      <x:c r="D15" s="38" t="n">
        <x:v>32.7</x:v>
      </x:c>
      <x:c r="E15" s="38" t="n">
        <x:v>44</x:v>
      </x:c>
      <x:c r="F15" s="14" t="n">
        <x:v>5</x:v>
      </x:c>
      <x:c r="G15" s="40" t="n">
        <x:f>IF(F15&gt;0,(E15/D15)^(1/F15)-1,"n.a.")</x:f>
        <x:v>0.06116027782180922</x:v>
      </x:c>
      <x:c r="H15" s="11" t="str">
        <x:v>2030 시나리오 하단</x:v>
      </x:c>
      <x:c r="I15" s="11" t="str">
        <x:v>https://www.asml.com/en/investors/why-invest-in-asml/financial-strategy</x:v>
      </x:c>
    </x:row>
    <x:row r="16" ht="60" customHeight="1">
      <x:c r="A16" s="12" t="str">
        <x:v>ASML 매출 상단</x:v>
      </x:c>
      <x:c r="B16" s="12" t="str">
        <x:v>2025→2030 기업 시나리오</x:v>
      </x:c>
      <x:c r="C16" s="12" t="str">
        <x:v>EUR B</x:v>
      </x:c>
      <x:c r="D16" s="37" t="n">
        <x:v>32.7</x:v>
      </x:c>
      <x:c r="E16" s="37" t="n">
        <x:v>60</x:v>
      </x:c>
      <x:c r="F16" s="13" t="n">
        <x:v>5</x:v>
      </x:c>
      <x:c r="G16" s="39" t="n">
        <x:f>IF(F16&gt;0,(E16/D16)^(1/F16)-1,"n.a.")</x:f>
        <x:v>0.12906956174795692</x:v>
      </x:c>
      <x:c r="H16" s="12" t="str">
        <x:v>2030 시나리오 상단</x:v>
      </x:c>
      <x:c r="I16" s="12" t="str">
        <x:v>https://www.asml.com/en/investors/why-invest-in-asml/financial-strategy</x:v>
      </x:c>
    </x:row>
    <x:row r="19">
      <x:c r="A19" s="41" t="str">
        <x:v>주가 민감도: EPS 성장과 PER 축소</x:v>
      </x:c>
    </x:row>
    <x:row r="21" ht="34" customHeight="1">
      <x:c r="A21" s="44" t="str">
        <x:v>예시</x:v>
      </x:c>
      <x:c r="B21" s="44" t="str">
        <x:v>EPS 연 성장률</x:v>
      </x:c>
      <x:c r="C21" s="44" t="str">
        <x:v>현재 PER</x:v>
      </x:c>
      <x:c r="D21" s="44" t="str">
        <x:v>4년 뒤 PER</x:v>
      </x:c>
      <x:c r="E21" s="44" t="str">
        <x:v>기간(년)</x:v>
      </x:c>
      <x:c r="F21" s="44" t="str">
        <x:v>연 주가 수익률</x:v>
      </x:c>
      <x:c r="H21" t="str">
        <x:v>산술 예시이며 특정 기업 전망 아님. 배당·환율·거래비용 제외.</x:v>
      </x:c>
    </x:row>
    <x:row r="22" ht="33" customHeight="1">
      <x:c r="A22" t="str">
        <x:v>성장하되 재평가</x:v>
      </x:c>
      <x:c r="B22" s="46" t="n">
        <x:v>0.2</x:v>
      </x:c>
      <x:c r="C22" s="47" t="n">
        <x:v>40</x:v>
      </x:c>
      <x:c r="D22" s="47" t="n">
        <x:v>25</x:v>
      </x:c>
      <x:c r="E22" s="47" t="n">
        <x:v>4</x:v>
      </x:c>
      <x:c r="F22" s="45" t="n">
        <x:f>((1+B22)^E22*D22/C22)^(1/E22)-1</x:f>
        <x:v>0.0669676460233537</x:v>
      </x:c>
    </x:row>
    <x:row r="23" ht="33" customHeight="1">
      <x:c r="A23" t="str">
        <x:v>고평가 고성장</x:v>
      </x:c>
      <x:c r="B23" s="46" t="n">
        <x:v>0.25</x:v>
      </x:c>
      <x:c r="C23" s="47" t="n">
        <x:v>50</x:v>
      </x:c>
      <x:c r="D23" s="47" t="n">
        <x:v>25</x:v>
      </x:c>
      <x:c r="E23" s="47" t="n">
        <x:v>4</x:v>
      </x:c>
      <x:c r="F23" s="45" t="n">
        <x:f>((1+B23)^E23*D23/C23)^(1/E23)-1</x:f>
        <x:v>0.0511205190671431</x:v>
      </x:c>
    </x:row>
  </x:sheetData>
  <x:pageMargins left="0.7" right="0.7" top="0.75" bottom="0.75" header="0.3" footer="0.3"/>
  <x:tableParts count="1">
    <x:tablePart xmlns:r="http://schemas.openxmlformats.org/officeDocument/2006/relationships" r:id="Rd02b3f01020a4935"/>
  </x:tableParts>
</x:worksheet>
</file>

<file path=xl/worksheets/sheet6.xml><?xml version="1.0" encoding="utf-8"?>
<x:worksheet xmlns:x="http://schemas.openxmlformats.org/spreadsheetml/2006/main">
  <x:sheetPr>
    <x:tabColor rgb="FFD9C8AF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.329999923706055" hidden="0" customWidth="1"/>
    <x:col min="2" max="2" width="16.670000076293945" hidden="0" customWidth="1"/>
    <x:col min="3" max="3" width="21.110000610351562" hidden="0" customWidth="1"/>
    <x:col min="4" max="4" width="13.5600004196167" hidden="0" customWidth="1"/>
    <x:col min="5" max="5" width="8" hidden="0" customWidth="1"/>
    <x:col min="6" max="6" width="14.220000267028809" hidden="0" customWidth="1"/>
    <x:col min="7" max="7" width="11.109999656677246" hidden="0" customWidth="1"/>
    <x:col min="8" max="8" width="11.109999656677246" hidden="0" customWidth="1"/>
    <x:col min="9" max="9" width="33.33000183105469" hidden="0" customWidth="1"/>
    <x:col min="10" max="10" width="10.5600004196167" hidden="0" customWidth="1"/>
    <x:col min="11" max="11" width="28.889999389648438" hidden="0" customWidth="1"/>
    <x:col min="12" max="12" width="10.5600004196167" hidden="0" customWidth="1"/>
    <x:col min="13" max="13" width="11.670000076293945" hidden="0" customWidth="1"/>
    <x:col min="14" max="14" width="21.110000610351562" hidden="0" customWidth="1"/>
    <x:col min="15" max="15" width="11.670000076293945" hidden="0" customWidth="1"/>
    <x:col min="16" max="16" width="11.109999656677246" hidden="0" customWidth="1"/>
    <x:col min="17" max="17" width="12" hidden="0" customWidth="1"/>
    <x:col min="18" max="18" width="14.4399995803833" hidden="0" customWidth="1"/>
    <x:col min="19" max="19" width="14.4399995803833" hidden="0" customWidth="1"/>
    <x:col min="20" max="20" width="15" hidden="0" customWidth="1"/>
    <x:col min="21" max="21" width="15" hidden="0" customWidth="1"/>
    <x:col min="22" max="22" width="26.670000076293945" hidden="0" customWidth="1"/>
    <x:col min="23" max="23" width="44.439998626708984" hidden="0" customWidth="1"/>
    <x:col min="24" max="24" width="27.78000068664550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31" customHeight="1">
      <x:c r="A2" s="2" t="str">
        <x:v>시세·밸류에이션·재무 지표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>
      <x:c r="A3" s="3" t="str">
        <x:v>미국·유럽: 2026-10-09 정규장 / 한국: 2026-10-08 KRX. 빈칸은 미수집·불일치 제외; 0이 아닙니다.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  <x:c r="Q4" s="4"/>
      <x:c r="R4" s="4"/>
      <x:c r="S4" s="4"/>
      <x:c r="T4" s="4"/>
      <x:c r="U4" s="4"/>
      <x:c r="V4" s="4"/>
      <x:c r="W4" s="4"/>
      <x:c r="X4" s="4"/>
    </x:row>
    <x:row r="5" ht="38" customHeight="1">
      <x:c r="A5" s="9" t="str">
        <x:v>기업</x:v>
      </x:c>
      <x:c r="B5" s="9" t="str">
        <x:v>티커</x:v>
      </x:c>
      <x:c r="C5" s="9" t="str">
        <x:v>거래소</x:v>
      </x:c>
      <x:c r="D5" s="9" t="str">
        <x:v>종가일</x:v>
      </x:c>
      <x:c r="E5" s="9" t="str">
        <x:v>통화</x:v>
      </x:c>
      <x:c r="F5" s="9" t="str">
        <x:v>종가</x:v>
      </x:c>
      <x:c r="G5" s="9" t="str">
        <x:v>TTM PER</x:v>
      </x:c>
      <x:c r="H5" s="9" t="str">
        <x:v>예상 PER</x:v>
      </x:c>
      <x:c r="I5" s="9" t="str">
        <x:v>예상 PER 기준</x:v>
      </x:c>
      <x:c r="J5" s="9" t="str">
        <x:v>PBR</x:v>
      </x:c>
      <x:c r="K5" s="9" t="str">
        <x:v>PBR 기준</x:v>
      </x:c>
      <x:c r="L5" s="9" t="str">
        <x:v>ROIC</x:v>
      </x:c>
      <x:c r="M5" s="9" t="str">
        <x:v>영업이익률</x:v>
      </x:c>
      <x:c r="N5" s="9" t="str">
        <x:v>이익률 기준</x:v>
      </x:c>
      <x:c r="O5" s="9" t="str">
        <x:v>FCF 마진</x:v>
      </x:c>
      <x:c r="P5" s="9" t="str">
        <x:v>P/FCF</x:v>
      </x:c>
      <x:c r="Q5" s="9" t="str">
        <x:v>부채/자본</x:v>
      </x:c>
      <x:c r="R5" s="9" t="str">
        <x:v>실제 EPS</x:v>
      </x:c>
      <x:c r="S5" s="9" t="str">
        <x:v>예상 EPS</x:v>
      </x:c>
      <x:c r="T5" s="9" t="str">
        <x:v>재계산 실제 PER</x:v>
      </x:c>
      <x:c r="U5" s="9" t="str">
        <x:v>재계산 예상 PER</x:v>
      </x:c>
      <x:c r="V5" s="9" t="str">
        <x:v>EPS 기준</x:v>
      </x:c>
      <x:c r="W5" s="9" t="str">
        <x:v>검증·비교 유의점</x:v>
      </x:c>
      <x:c r="X5" s="9" t="str">
        <x:v>출처 ID</x:v>
      </x:c>
    </x:row>
    <x:row r="6" ht="60" customHeight="1">
      <x:c r="A6" s="12" t="str">
        <x:v>NVIDIA</x:v>
      </x:c>
      <x:c r="B6" s="24" t="str">
        <x:v>NVDA</x:v>
      </x:c>
      <x:c r="C6" s="12" t="str">
        <x:v>NASDAQ</x:v>
      </x:c>
      <x:c r="D6" s="25" t="d">
        <x:v>2026-10-09T00:00:00.000Z</x:v>
      </x:c>
      <x:c r="E6" s="12" t="str">
        <x:v>USD</x:v>
      </x:c>
      <x:c r="F6" s="27" t="n">
        <x:v>229.28</x:v>
      </x:c>
      <x:c r="G6" s="27" t="n">
        <x:v>28.99</x:v>
      </x:c>
      <x:c r="H6" s="27" t="n">
        <x:v>18.96</x:v>
      </x:c>
      <x:c r="I6" s="13" t="str">
        <x:v>제공사 Forward PER; 예상 기간·조정 기준 상이</x:v>
      </x:c>
      <x:c r="J6" s="27" t="n">
        <x:v>24.18</x:v>
      </x:c>
      <x:c r="K6" s="13" t="str">
        <x:v>제공사 최근 장부가; 시점 상이</x:v>
      </x:c>
      <x:c r="L6" s="31" t="n">
        <x:v>0.9203</x:v>
      </x:c>
      <x:c r="M6" s="31" t="n">
        <x:v>0.6520999999999999</x:v>
      </x:c>
      <x:c r="N6" s="13" t="str">
        <x:v>제공사 TTM</x:v>
      </x:c>
      <x:c r="O6" s="31" t="n">
        <x:v>0.4192</x:v>
      </x:c>
      <x:c r="P6" s="27" t="n">
        <x:v>43.59</x:v>
      </x:c>
      <x:c r="Q6" s="27" t="n">
        <x:v>0.17</x:v>
      </x:c>
      <x:c r="R6" s="27"/>
      <x:c r="S6" s="27"/>
      <x:c r="T6" s="29" t="str">
        <x:f>IF(R6&gt;0,F6/R6,"n.a.")</x:f>
        <x:v>n.a.</x:v>
      </x:c>
      <x:c r="U6" s="29" t="str">
        <x:f>IF(S6&gt;0,F6/S6,"n.a.")</x:f>
        <x:v>n.a.</x:v>
      </x:c>
      <x:c r="V6" s="12" t="str">
        <x:v>재계산용 EPS 미수집</x:v>
      </x:c>
      <x:c r="W6" s="12" t="str">
        <x:v>배수·ROIC 정의는 제공사 기준. 동일 회계 기준 비교에 주의</x:v>
      </x:c>
      <x:c r="X6" s="12" t="str">
        <x:v>S016 S019 S074</x:v>
      </x:c>
    </x:row>
    <x:row r="7" ht="60" customHeight="1">
      <x:c r="A7" s="11" t="str">
        <x:v>TSMC</x:v>
      </x:c>
      <x:c r="B7" s="23" t="str">
        <x:v>TSM / 2330</x:v>
      </x:c>
      <x:c r="C7" s="11" t="str">
        <x:v>NYSE ADR / TWSE</x:v>
      </x:c>
      <x:c r="D7" s="26" t="d">
        <x:v>2026-10-09T00:00:00.000Z</x:v>
      </x:c>
      <x:c r="E7" s="11" t="str">
        <x:v>USD</x:v>
      </x:c>
      <x:c r="F7" s="28" t="n">
        <x:v>453.31</x:v>
      </x:c>
      <x:c r="G7" s="28"/>
      <x:c r="H7" s="28" t="n">
        <x:v>20.15</x:v>
      </x:c>
      <x:c r="I7" s="14" t="str">
        <x:v>제공사 Forward PER; 예상 기간·조정 기준 상이</x:v>
      </x:c>
      <x:c r="J7" s="28" t="n">
        <x:v>10.16</x:v>
      </x:c>
      <x:c r="K7" s="14" t="str">
        <x:v>제공사 최근 장부가; 시점 상이</x:v>
      </x:c>
      <x:c r="L7" s="32" t="n">
        <x:v>0.5396</x:v>
      </x:c>
      <x:c r="M7" s="32" t="n">
        <x:v>0.5608</x:v>
      </x:c>
      <x:c r="N7" s="14" t="str">
        <x:v>제공사 TTM</x:v>
      </x:c>
      <x:c r="O7" s="32" t="n">
        <x:v>0.2575</x:v>
      </x:c>
      <x:c r="P7" s="28" t="n">
        <x:v>57.8</x:v>
      </x:c>
      <x:c r="Q7" s="28" t="n">
        <x:v>0.17</x:v>
      </x:c>
      <x:c r="R7" s="28"/>
      <x:c r="S7" s="28"/>
      <x:c r="T7" s="30" t="str">
        <x:f>IF(R7&gt;0,F7/R7,"n.a.")</x:f>
        <x:v>n.a.</x:v>
      </x:c>
      <x:c r="U7" s="30" t="str">
        <x:f>IF(S7&gt;0,F7/S7,"n.a.")</x:f>
        <x:v>n.a.</x:v>
      </x:c>
      <x:c r="V7" s="11" t="str">
        <x:v>재계산용 EPS 미수집</x:v>
      </x:c>
      <x:c r="W7" s="11" t="str">
        <x:v>제공사 TTM PER·EPS 불일치: TTM PER 제외</x:v>
      </x:c>
      <x:c r="X7" s="11" t="str">
        <x:v>S007 S010 S009 S075</x:v>
      </x:c>
    </x:row>
    <x:row r="8" ht="60" customHeight="1">
      <x:c r="A8" s="12" t="str">
        <x:v>Broadcom</x:v>
      </x:c>
      <x:c r="B8" s="24" t="str">
        <x:v>AVGO</x:v>
      </x:c>
      <x:c r="C8" s="12" t="str">
        <x:v>NASDAQ</x:v>
      </x:c>
      <x:c r="D8" s="25" t="d">
        <x:v>2026-10-09T00:00:00.000Z</x:v>
      </x:c>
      <x:c r="E8" s="12" t="str">
        <x:v>USD</x:v>
      </x:c>
      <x:c r="F8" s="27" t="n">
        <x:v>361.54</x:v>
      </x:c>
      <x:c r="G8" s="27" t="n">
        <x:v>46.15</x:v>
      </x:c>
      <x:c r="H8" s="27" t="n">
        <x:v>20.86</x:v>
      </x:c>
      <x:c r="I8" s="13" t="str">
        <x:v>제공사 Forward PER; 예상 기간·조정 기준 상이</x:v>
      </x:c>
      <x:c r="J8" s="27" t="n">
        <x:v>17.31</x:v>
      </x:c>
      <x:c r="K8" s="13" t="str">
        <x:v>제공사 최근 장부가; 시점 상이</x:v>
      </x:c>
      <x:c r="L8" s="31" t="n">
        <x:v>0.3068</x:v>
      </x:c>
      <x:c r="M8" s="31" t="n">
        <x:v>0.48810000000000003</x:v>
      </x:c>
      <x:c r="N8" s="13" t="str">
        <x:v>제공사 TTM</x:v>
      </x:c>
      <x:c r="O8" s="31" t="n">
        <x:v>0.4422</x:v>
      </x:c>
      <x:c r="P8" s="27" t="n">
        <x:v>43.8</x:v>
      </x:c>
      <x:c r="Q8" s="27" t="n">
        <x:v>0.6</x:v>
      </x:c>
      <x:c r="R8" s="27"/>
      <x:c r="S8" s="27"/>
      <x:c r="T8" s="29" t="str">
        <x:f>IF(R8&gt;0,F8/R8,"n.a.")</x:f>
        <x:v>n.a.</x:v>
      </x:c>
      <x:c r="U8" s="29" t="str">
        <x:f>IF(S8&gt;0,F8/S8,"n.a.")</x:f>
        <x:v>n.a.</x:v>
      </x:c>
      <x:c r="V8" s="12" t="str">
        <x:v>재계산용 EPS 미수집</x:v>
      </x:c>
      <x:c r="W8" s="12" t="str">
        <x:v>배수·ROIC 정의는 제공사 기준. 동일 회계 기준 비교에 주의</x:v>
      </x:c>
      <x:c r="X8" s="12" t="str">
        <x:v>S020 S022 S076</x:v>
      </x:c>
    </x:row>
    <x:row r="9" ht="60" customHeight="1">
      <x:c r="A9" s="11" t="str">
        <x:v>SK하이닉스</x:v>
      </x:c>
      <x:c r="B9" s="23" t="str">
        <x:v>000660</x:v>
      </x:c>
      <x:c r="C9" s="11" t="str">
        <x:v>KRX</x:v>
      </x:c>
      <x:c r="D9" s="26" t="d">
        <x:v>2026-10-08T00:00:00.000Z</x:v>
      </x:c>
      <x:c r="E9" s="11" t="str">
        <x:v>KRW</x:v>
      </x:c>
      <x:c r="F9" s="28" t="n">
        <x:v>1681000</x:v>
      </x:c>
      <x:c r="G9" s="28" t="n">
        <x:v>7.49</x:v>
      </x:c>
      <x:c r="H9" s="28" t="n">
        <x:v>4.74</x:v>
      </x:c>
      <x:c r="I9" s="14" t="str">
        <x:v>2026 회계연도 컨센서스</x:v>
      </x:c>
      <x:c r="J9" s="28" t="n">
        <x:v>4.56</x:v>
      </x:c>
      <x:c r="K9" s="14" t="str">
        <x:v>최근 공시 BPS 368,998원</x:v>
      </x:c>
      <x:c r="L9" s="32"/>
      <x:c r="M9" s="32" t="n">
        <x:v>0.76</x:v>
      </x:c>
      <x:c r="N9" s="14" t="str">
        <x:v>2026 Q2 영업이익률</x:v>
      </x:c>
      <x:c r="O9" s="32"/>
      <x:c r="P9" s="28"/>
      <x:c r="Q9" s="28"/>
      <x:c r="R9" s="28" t="n">
        <x:v>224313</x:v>
      </x:c>
      <x:c r="S9" s="28" t="n">
        <x:v>354688</x:v>
      </x:c>
      <x:c r="T9" s="30" t="n">
        <x:f>IF(R9&gt;0,F9/R9,"n.a.")</x:f>
        <x:v>7.493992769032557</x:v>
      </x:c>
      <x:c r="U9" s="30" t="n">
        <x:f>IF(S9&gt;0,F9/S9,"n.a.")</x:f>
        <x:v>4.7393765788524</x:v>
      </x:c>
      <x:c r="V9" s="11" t="str">
        <x:v>실제 EPS TTM; 예상 EPS FY2026</x:v>
      </x:c>
      <x:c r="W9" s="11" t="str">
        <x:v>순이익에 비경상 요인 조정 필요; Fwd는 FY2026</x:v>
      </x:c>
      <x:c r="X9" s="11" t="str">
        <x:v>S026 S027 S095 S096</x:v>
      </x:c>
    </x:row>
    <x:row r="10" ht="60" customHeight="1">
      <x:c r="A10" s="12" t="str">
        <x:v>Micron</x:v>
      </x:c>
      <x:c r="B10" s="24" t="str">
        <x:v>MU</x:v>
      </x:c>
      <x:c r="C10" s="12" t="str">
        <x:v>NASDAQ</x:v>
      </x:c>
      <x:c r="D10" s="25" t="d">
        <x:v>2026-10-09T00:00:00.000Z</x:v>
      </x:c>
      <x:c r="E10" s="12" t="str">
        <x:v>USD</x:v>
      </x:c>
      <x:c r="F10" s="27" t="n">
        <x:v>1029</x:v>
      </x:c>
      <x:c r="G10" s="27" t="n">
        <x:v>13.84</x:v>
      </x:c>
      <x:c r="H10" s="27" t="n">
        <x:v>5.84</x:v>
      </x:c>
      <x:c r="I10" s="13" t="str">
        <x:v>제공사 Forward PER; 예상 기간·조정 기준 상이</x:v>
      </x:c>
      <x:c r="J10" s="27" t="n">
        <x:v>8.41</x:v>
      </x:c>
      <x:c r="K10" s="13" t="str">
        <x:v>제공사 최근 장부가; 시점 상이</x:v>
      </x:c>
      <x:c r="L10" s="31" t="n">
        <x:v>0.9342</x:v>
      </x:c>
      <x:c r="M10" s="31"/>
      <x:c r="N10" s="13" t="str">
        <x:v>미기재</x:v>
      </x:c>
      <x:c r="O10" s="31" t="n">
        <x:v>0.4678</x:v>
      </x:c>
      <x:c r="P10" s="27" t="n">
        <x:v>19.75</x:v>
      </x:c>
      <x:c r="Q10" s="27" t="n">
        <x:v>0.04</x:v>
      </x:c>
      <x:c r="R10" s="27" t="n">
        <x:v>74.33</x:v>
      </x:c>
      <x:c r="S10" s="27"/>
      <x:c r="T10" s="29" t="n">
        <x:f>IF(R10&gt;0,F10/R10,"n.a.")</x:f>
        <x:v>13.843670119736311</x:v>
      </x:c>
      <x:c r="U10" s="29" t="str">
        <x:f>IF(S10&gt;0,F10/S10,"n.a.")</x:f>
        <x:v>n.a.</x:v>
      </x:c>
      <x:c r="V10" s="12" t="str">
        <x:v>실제 EPS FY2026</x:v>
      </x:c>
      <x:c r="W10" s="12" t="str">
        <x:v>FY26 연간 EPS·FCF 반영; 오래된 EPS 제공값 제외</x:v>
      </x:c>
      <x:c r="X10" s="12" t="str">
        <x:v>S033 S034 S077</x:v>
      </x:c>
    </x:row>
    <x:row r="11" ht="60" customHeight="1">
      <x:c r="A11" s="11" t="str">
        <x:v>KLA</x:v>
      </x:c>
      <x:c r="B11" s="23" t="str">
        <x:v>KLAC</x:v>
      </x:c>
      <x:c r="C11" s="11" t="str">
        <x:v>NASDAQ</x:v>
      </x:c>
      <x:c r="D11" s="26" t="d">
        <x:v>2026-10-09T00:00:00.000Z</x:v>
      </x:c>
      <x:c r="E11" s="11" t="str">
        <x:v>USD</x:v>
      </x:c>
      <x:c r="F11" s="28" t="n">
        <x:v>195.57</x:v>
      </x:c>
      <x:c r="G11" s="28" t="n">
        <x:v>53.43</x:v>
      </x:c>
      <x:c r="H11" s="28" t="n">
        <x:v>35.97</x:v>
      </x:c>
      <x:c r="I11" s="14" t="str">
        <x:v>제공사 Forward PER; 예상 기간·조정 기준 상이</x:v>
      </x:c>
      <x:c r="J11" s="28" t="n">
        <x:v>40.25</x:v>
      </x:c>
      <x:c r="K11" s="14" t="str">
        <x:v>제공사 최근 장부가; 시점 상이</x:v>
      </x:c>
      <x:c r="L11" s="32" t="n">
        <x:v>0.6675</x:v>
      </x:c>
      <x:c r="M11" s="32" t="n">
        <x:v>0.4169</x:v>
      </x:c>
      <x:c r="N11" s="14" t="str">
        <x:v>제공사 TTM</x:v>
      </x:c>
      <x:c r="O11" s="32" t="n">
        <x:v>0.2774</x:v>
      </x:c>
      <x:c r="P11" s="28" t="n">
        <x:v>67.75</x:v>
      </x:c>
      <x:c r="Q11" s="28" t="n">
        <x:v>0.97</x:v>
      </x:c>
      <x:c r="R11" s="28"/>
      <x:c r="S11" s="28"/>
      <x:c r="T11" s="30" t="str">
        <x:f>IF(R11&gt;0,F11/R11,"n.a.")</x:f>
        <x:v>n.a.</x:v>
      </x:c>
      <x:c r="U11" s="30" t="str">
        <x:f>IF(S11&gt;0,F11/S11,"n.a.")</x:f>
        <x:v>n.a.</x:v>
      </x:c>
      <x:c r="V11" s="11" t="str">
        <x:v>재계산용 EPS 미수집</x:v>
      </x:c>
      <x:c r="W11" s="11" t="str">
        <x:v>배수·ROIC 정의는 제공사 기준. 동일 회계 기준 비교에 주의</x:v>
      </x:c>
      <x:c r="X11" s="11" t="str">
        <x:v>S049 S079</x:v>
      </x:c>
    </x:row>
    <x:row r="12" ht="60" customHeight="1">
      <x:c r="A12" s="12" t="str">
        <x:v>ASML</x:v>
      </x:c>
      <x:c r="B12" s="24" t="str">
        <x:v>ASML</x:v>
      </x:c>
      <x:c r="C12" s="12" t="str">
        <x:v>NASDAQ ADR / Euronext</x:v>
      </x:c>
      <x:c r="D12" s="25" t="d">
        <x:v>2026-10-09T00:00:00.000Z</x:v>
      </x:c>
      <x:c r="E12" s="12" t="str">
        <x:v>USD</x:v>
      </x:c>
      <x:c r="F12" s="27" t="n">
        <x:v>1780.34</x:v>
      </x:c>
      <x:c r="G12" s="27" t="n">
        <x:v>56.76</x:v>
      </x:c>
      <x:c r="H12" s="27" t="n">
        <x:v>32.22</x:v>
      </x:c>
      <x:c r="I12" s="13" t="str">
        <x:v>제공사 Forward PER; 예상 기간·조정 기준 상이</x:v>
      </x:c>
      <x:c r="J12" s="27" t="n">
        <x:v>27.67</x:v>
      </x:c>
      <x:c r="K12" s="13" t="str">
        <x:v>제공사 최근 장부가; 시점 상이</x:v>
      </x:c>
      <x:c r="L12" s="31" t="n">
        <x:v>0.6598</x:v>
      </x:c>
      <x:c r="M12" s="31" t="n">
        <x:v>0.3542</x:v>
      </x:c>
      <x:c r="N12" s="13" t="str">
        <x:v>제공사 TTM</x:v>
      </x:c>
      <x:c r="O12" s="31" t="n">
        <x:v>0.2842</x:v>
      </x:c>
      <x:c r="P12" s="27" t="n">
        <x:v>61.16</x:v>
      </x:c>
      <x:c r="Q12" s="27" t="n">
        <x:v>0.09</x:v>
      </x:c>
      <x:c r="R12" s="27"/>
      <x:c r="S12" s="27"/>
      <x:c r="T12" s="29" t="str">
        <x:f>IF(R12&gt;0,F12/R12,"n.a.")</x:f>
        <x:v>n.a.</x:v>
      </x:c>
      <x:c r="U12" s="29" t="str">
        <x:f>IF(S12&gt;0,F12/S12,"n.a.")</x:f>
        <x:v>n.a.</x:v>
      </x:c>
      <x:c r="V12" s="12" t="str">
        <x:v>재계산용 EPS 미수집</x:v>
      </x:c>
      <x:c r="W12" s="12" t="str">
        <x:v>배수·ROIC 정의는 제공사 기준. 동일 회계 기준 비교에 주의</x:v>
      </x:c>
      <x:c r="X12" s="12" t="str">
        <x:v>S045 S046 S078</x:v>
      </x:c>
    </x:row>
    <x:row r="13" ht="60" customHeight="1">
      <x:c r="A13" s="11" t="str">
        <x:v>삼성전자</x:v>
      </x:c>
      <x:c r="B13" s="23" t="str">
        <x:v>005930</x:v>
      </x:c>
      <x:c r="C13" s="11" t="str">
        <x:v>KRX</x:v>
      </x:c>
      <x:c r="D13" s="26" t="d">
        <x:v>2026-10-08T00:00:00.000Z</x:v>
      </x:c>
      <x:c r="E13" s="11" t="str">
        <x:v>KRW</x:v>
      </x:c>
      <x:c r="F13" s="28" t="n">
        <x:v>262000</x:v>
      </x:c>
      <x:c r="G13" s="28"/>
      <x:c r="H13" s="28" t="n">
        <x:v>5.77</x:v>
      </x:c>
      <x:c r="I13" s="14" t="str">
        <x:v>2026 회계연도 컨센서스</x:v>
      </x:c>
      <x:c r="J13" s="28"/>
      <x:c r="K13" s="14" t="str">
        <x:v>제공사 최근 장부가; 시점 상이</x:v>
      </x:c>
      <x:c r="L13" s="32"/>
      <x:c r="M13" s="32"/>
      <x:c r="N13" s="14" t="str">
        <x:v>제공사 TTM</x:v>
      </x:c>
      <x:c r="O13" s="32"/>
      <x:c r="P13" s="28"/>
      <x:c r="Q13" s="28"/>
      <x:c r="R13" s="28"/>
      <x:c r="S13" s="28" t="n">
        <x:v>45419</x:v>
      </x:c>
      <x:c r="T13" s="30" t="str">
        <x:f>IF(R13&gt;0,F13/R13,"n.a.")</x:f>
        <x:v>n.a.</x:v>
      </x:c>
      <x:c r="U13" s="30" t="n">
        <x:f>IF(S13&gt;0,F13/S13,"n.a.")</x:f>
        <x:v>5.768510975582906</x:v>
      </x:c>
      <x:c r="V13" s="11" t="str">
        <x:v>예상 EPS FY2026</x:v>
      </x:c>
      <x:c r="W13" s="11" t="str">
        <x:v>FY2025 EPS 기준 PER·PBR은 TTM으로 오인하지 않도록 제외</x:v>
      </x:c>
      <x:c r="X13" s="11" t="str">
        <x:v>S031 S032 S097 S098</x:v>
      </x:c>
    </x:row>
    <x:row r="14" ht="60" customHeight="1">
      <x:c r="A14" s="12" t="str">
        <x:v>Applied Materials</x:v>
      </x:c>
      <x:c r="B14" s="24" t="str">
        <x:v>AMAT</x:v>
      </x:c>
      <x:c r="C14" s="12" t="str">
        <x:v>NASDAQ</x:v>
      </x:c>
      <x:c r="D14" s="25" t="d">
        <x:v>2026-10-09T00:00:00.000Z</x:v>
      </x:c>
      <x:c r="E14" s="12" t="str">
        <x:v>USD</x:v>
      </x:c>
      <x:c r="F14" s="27" t="n">
        <x:v>507.03</x:v>
      </x:c>
      <x:c r="G14" s="27" t="n">
        <x:v>43.74</x:v>
      </x:c>
      <x:c r="H14" s="27" t="n">
        <x:v>28.76</x:v>
      </x:c>
      <x:c r="I14" s="13" t="str">
        <x:v>제공사 Forward PER; 예상 기간·조정 기준 상이</x:v>
      </x:c>
      <x:c r="J14" s="27" t="n">
        <x:v>15.7</x:v>
      </x:c>
      <x:c r="K14" s="13" t="str">
        <x:v>제공사 최근 장부가; 시점 상이</x:v>
      </x:c>
      <x:c r="L14" s="31" t="n">
        <x:v>0.3564</x:v>
      </x:c>
      <x:c r="M14" s="31" t="n">
        <x:v>0.3122</x:v>
      </x:c>
      <x:c r="N14" s="13" t="str">
        <x:v>제공사 TTM</x:v>
      </x:c>
      <x:c r="O14" s="31" t="n">
        <x:v>0.18230000000000002</x:v>
      </x:c>
      <x:c r="P14" s="27" t="n">
        <x:v>71.56</x:v>
      </x:c>
      <x:c r="Q14" s="27" t="n">
        <x:v>0.29</x:v>
      </x:c>
      <x:c r="R14" s="27"/>
      <x:c r="S14" s="27"/>
      <x:c r="T14" s="29" t="str">
        <x:f>IF(R14&gt;0,F14/R14,"n.a.")</x:f>
        <x:v>n.a.</x:v>
      </x:c>
      <x:c r="U14" s="29" t="str">
        <x:f>IF(S14&gt;0,F14/S14,"n.a.")</x:f>
        <x:v>n.a.</x:v>
      </x:c>
      <x:c r="V14" s="12" t="str">
        <x:v>재계산용 EPS 미수집</x:v>
      </x:c>
      <x:c r="W14" s="12" t="str">
        <x:v>배수·ROIC 정의는 제공사 기준. 동일 회계 기준 비교에 주의</x:v>
      </x:c>
      <x:c r="X14" s="12" t="str">
        <x:v>S048 S052 S080</x:v>
      </x:c>
    </x:row>
    <x:row r="15" ht="60" customHeight="1">
      <x:c r="A15" s="11" t="str">
        <x:v>Lam Research</x:v>
      </x:c>
      <x:c r="B15" s="23" t="str">
        <x:v>LRCX</x:v>
      </x:c>
      <x:c r="C15" s="11" t="str">
        <x:v>NASDAQ</x:v>
      </x:c>
      <x:c r="D15" s="26" t="d">
        <x:v>2026-10-09T00:00:00.000Z</x:v>
      </x:c>
      <x:c r="E15" s="11" t="str">
        <x:v>USD</x:v>
      </x:c>
      <x:c r="F15" s="28" t="n">
        <x:v>318.84</x:v>
      </x:c>
      <x:c r="G15" s="28" t="n">
        <x:v>55.35</x:v>
      </x:c>
      <x:c r="H15" s="28" t="n">
        <x:v>33.67</x:v>
      </x:c>
      <x:c r="I15" s="14" t="str">
        <x:v>제공사 Forward PER; 예상 기간·조정 기준 상이</x:v>
      </x:c>
      <x:c r="J15" s="28" t="n">
        <x:v>31.99</x:v>
      </x:c>
      <x:c r="K15" s="14" t="str">
        <x:v>제공사 최근 장부가; 시점 상이</x:v>
      </x:c>
      <x:c r="L15" s="32" t="n">
        <x:v>0.7006999999999999</x:v>
      </x:c>
      <x:c r="M15" s="32" t="n">
        <x:v>0.3529</x:v>
      </x:c>
      <x:c r="N15" s="14" t="str">
        <x:v>제공사 TTM</x:v>
      </x:c>
      <x:c r="O15" s="32" t="n">
        <x:v>0.21050000000000002</x:v>
      </x:c>
      <x:c r="P15" s="28" t="n">
        <x:v>81.58</x:v>
      </x:c>
      <x:c r="Q15" s="28" t="n">
        <x:v>0.33</x:v>
      </x:c>
      <x:c r="R15" s="28"/>
      <x:c r="S15" s="28"/>
      <x:c r="T15" s="30" t="str">
        <x:f>IF(R15&gt;0,F15/R15,"n.a.")</x:f>
        <x:v>n.a.</x:v>
      </x:c>
      <x:c r="U15" s="30" t="str">
        <x:f>IF(S15&gt;0,F15/S15,"n.a.")</x:f>
        <x:v>n.a.</x:v>
      </x:c>
      <x:c r="V15" s="11" t="str">
        <x:v>재계산용 EPS 미수집</x:v>
      </x:c>
      <x:c r="W15" s="11" t="str">
        <x:v>배수·ROIC 정의는 제공사 기준. 동일 회계 기준 비교에 주의</x:v>
      </x:c>
      <x:c r="X15" s="11" t="str">
        <x:v>S047 S081</x:v>
      </x:c>
    </x:row>
    <x:row r="16" ht="60" customHeight="1">
      <x:c r="A16" s="12" t="str">
        <x:v>Cadence</x:v>
      </x:c>
      <x:c r="B16" s="24" t="str">
        <x:v>CDNS</x:v>
      </x:c>
      <x:c r="C16" s="12" t="str">
        <x:v>NASDAQ</x:v>
      </x:c>
      <x:c r="D16" s="25" t="d">
        <x:v>2026-10-09T00:00:00.000Z</x:v>
      </x:c>
      <x:c r="E16" s="12" t="str">
        <x:v>USD</x:v>
      </x:c>
      <x:c r="F16" s="27" t="n">
        <x:v>352.84</x:v>
      </x:c>
      <x:c r="G16" s="27" t="n">
        <x:v>70.15</x:v>
      </x:c>
      <x:c r="H16" s="27" t="n">
        <x:v>41.08</x:v>
      </x:c>
      <x:c r="I16" s="13" t="str">
        <x:v>제공사 Forward PER; 예상 기간·조정 기준 상이</x:v>
      </x:c>
      <x:c r="J16" s="27" t="n">
        <x:v>14.17</x:v>
      </x:c>
      <x:c r="K16" s="13" t="str">
        <x:v>제공사 최근 장부가; 시점 상이</x:v>
      </x:c>
      <x:c r="L16" s="31" t="n">
        <x:v>0.1723</x:v>
      </x:c>
      <x:c r="M16" s="31" t="n">
        <x:v>0.314</x:v>
      </x:c>
      <x:c r="N16" s="13" t="str">
        <x:v>제공사 TTM</x:v>
      </x:c>
      <x:c r="O16" s="31" t="n">
        <x:v>0.2876</x:v>
      </x:c>
      <x:c r="P16" s="27" t="n">
        <x:v>57.88</x:v>
      </x:c>
      <x:c r="Q16" s="27" t="n">
        <x:v>0.39</x:v>
      </x:c>
      <x:c r="R16" s="27"/>
      <x:c r="S16" s="27"/>
      <x:c r="T16" s="29" t="str">
        <x:f>IF(R16&gt;0,F16/R16,"n.a.")</x:f>
        <x:v>n.a.</x:v>
      </x:c>
      <x:c r="U16" s="29" t="str">
        <x:f>IF(S16&gt;0,F16/S16,"n.a.")</x:f>
        <x:v>n.a.</x:v>
      </x:c>
      <x:c r="V16" s="12" t="str">
        <x:v>재계산용 EPS 미수집</x:v>
      </x:c>
      <x:c r="W16" s="12" t="str">
        <x:v>배수·ROIC 정의는 제공사 기준. 동일 회계 기준 비교에 주의</x:v>
      </x:c>
      <x:c r="X16" s="12" t="str">
        <x:v>S057 S083</x:v>
      </x:c>
    </x:row>
    <x:row r="17" ht="60" customHeight="1">
      <x:c r="A17" s="11" t="str">
        <x:v>Synopsys</x:v>
      </x:c>
      <x:c r="B17" s="23" t="str">
        <x:v>SNPS</x:v>
      </x:c>
      <x:c r="C17" s="11" t="str">
        <x:v>NASDAQ</x:v>
      </x:c>
      <x:c r="D17" s="26" t="d">
        <x:v>2026-10-09T00:00:00.000Z</x:v>
      </x:c>
      <x:c r="E17" s="11" t="str">
        <x:v>USD</x:v>
      </x:c>
      <x:c r="F17" s="28" t="n">
        <x:v>509.99</x:v>
      </x:c>
      <x:c r="G17" s="28" t="n">
        <x:v>90.43</x:v>
      </x:c>
      <x:c r="H17" s="28" t="n">
        <x:v>28.97</x:v>
      </x:c>
      <x:c r="I17" s="14" t="str">
        <x:v>제공사 Forward PER; 예상 기간·조정 기준 상이</x:v>
      </x:c>
      <x:c r="J17" s="28" t="n">
        <x:v>3.14</x:v>
      </x:c>
      <x:c r="K17" s="14" t="str">
        <x:v>제공사 최근 장부가; 시점 상이</x:v>
      </x:c>
      <x:c r="L17" s="32" t="n">
        <x:v>0.0223</x:v>
      </x:c>
      <x:c r="M17" s="32" t="n">
        <x:v>0.1103</x:v>
      </x:c>
      <x:c r="N17" s="14" t="str">
        <x:v>제공사 TTM</x:v>
      </x:c>
      <x:c r="O17" s="32" t="n">
        <x:v>0.2918</x:v>
      </x:c>
      <x:c r="P17" s="28" t="n">
        <x:v>35.57</x:v>
      </x:c>
      <x:c r="Q17" s="28" t="n">
        <x:v>0.35</x:v>
      </x:c>
      <x:c r="R17" s="28"/>
      <x:c r="S17" s="28"/>
      <x:c r="T17" s="30" t="str">
        <x:f>IF(R17&gt;0,F17/R17,"n.a.")</x:f>
        <x:v>n.a.</x:v>
      </x:c>
      <x:c r="U17" s="30" t="str">
        <x:f>IF(S17&gt;0,F17/S17,"n.a.")</x:f>
        <x:v>n.a.</x:v>
      </x:c>
      <x:c r="V17" s="11" t="str">
        <x:v>재계산용 EPS 미수집</x:v>
      </x:c>
      <x:c r="W17" s="11" t="str">
        <x:v>Ansys 인수·영업권·상각으로 ROIC와 GAAP/조정 이익 차이</x:v>
      </x:c>
      <x:c r="X17" s="11" t="str">
        <x:v>S056 S042 S082</x:v>
      </x:c>
    </x:row>
    <x:row r="18" ht="60" customHeight="1">
      <x:c r="A18" s="12" t="str">
        <x:v>ASM International</x:v>
      </x:c>
      <x:c r="B18" s="24" t="str">
        <x:v>ASM</x:v>
      </x:c>
      <x:c r="C18" s="12" t="str">
        <x:v>Euronext Amsterdam</x:v>
      </x:c>
      <x:c r="D18" s="25" t="d">
        <x:v>2026-10-09T00:00:00.000Z</x:v>
      </x:c>
      <x:c r="E18" s="12" t="str">
        <x:v>EUR</x:v>
      </x:c>
      <x:c r="F18" s="27" t="n">
        <x:v>883.6</x:v>
      </x:c>
      <x:c r="G18" s="27" t="n">
        <x:v>40.4</x:v>
      </x:c>
      <x:c r="H18" s="27" t="n">
        <x:v>32.54</x:v>
      </x:c>
      <x:c r="I18" s="13" t="str">
        <x:v>제공사 Forward PER; 예상 기간·조정 기준 상이</x:v>
      </x:c>
      <x:c r="J18" s="27" t="n">
        <x:v>9.73</x:v>
      </x:c>
      <x:c r="K18" s="13" t="str">
        <x:v>제공사 최근 장부가; 시점 상이</x:v>
      </x:c>
      <x:c r="L18" s="31" t="n">
        <x:v>0.248</x:v>
      </x:c>
      <x:c r="M18" s="31" t="n">
        <x:v>0.3044</x:v>
      </x:c>
      <x:c r="N18" s="13" t="str">
        <x:v>제공사 TTM</x:v>
      </x:c>
      <x:c r="O18" s="31" t="n">
        <x:v>0.22030000000000002</x:v>
      </x:c>
      <x:c r="P18" s="27" t="n">
        <x:v>58.41</x:v>
      </x:c>
      <x:c r="Q18" s="27" t="n">
        <x:v>0.02</x:v>
      </x:c>
      <x:c r="R18" s="27"/>
      <x:c r="S18" s="27"/>
      <x:c r="T18" s="29" t="str">
        <x:f>IF(R18&gt;0,F18/R18,"n.a.")</x:f>
        <x:v>n.a.</x:v>
      </x:c>
      <x:c r="U18" s="29" t="str">
        <x:f>IF(S18&gt;0,F18/S18,"n.a.")</x:f>
        <x:v>n.a.</x:v>
      </x:c>
      <x:c r="V18" s="12" t="str">
        <x:v>재계산용 EPS 미수집</x:v>
      </x:c>
      <x:c r="W18" s="12" t="str">
        <x:v>배수·ROIC 정의는 제공사 기준. 동일 회계 기준 비교에 주의</x:v>
      </x:c>
      <x:c r="X18" s="12" t="str">
        <x:v>S050 S093</x:v>
      </x:c>
    </x:row>
    <x:row r="19" ht="60" customHeight="1">
      <x:c r="A19" s="11" t="str">
        <x:v>NXP</x:v>
      </x:c>
      <x:c r="B19" s="23" t="str">
        <x:v>NXPI</x:v>
      </x:c>
      <x:c r="C19" s="11" t="str">
        <x:v>NASDAQ</x:v>
      </x:c>
      <x:c r="D19" s="26" t="d">
        <x:v>2026-10-09T00:00:00.000Z</x:v>
      </x:c>
      <x:c r="E19" s="11" t="str">
        <x:v>USD</x:v>
      </x:c>
      <x:c r="F19" s="28" t="n">
        <x:v>227.52</x:v>
      </x:c>
      <x:c r="G19" s="28" t="n">
        <x:v>19.42</x:v>
      </x:c>
      <x:c r="H19" s="28" t="n">
        <x:v>13.61</x:v>
      </x:c>
      <x:c r="I19" s="14" t="str">
        <x:v>제공사 Forward PER; 예상 기간·조정 기준 상이</x:v>
      </x:c>
      <x:c r="J19" s="28" t="n">
        <x:v>5.04</x:v>
      </x:c>
      <x:c r="K19" s="14" t="str">
        <x:v>제공사 최근 장부가; 시점 상이</x:v>
      </x:c>
      <x:c r="L19" s="32" t="n">
        <x:v>0.17989999999999998</x:v>
      </x:c>
      <x:c r="M19" s="32" t="n">
        <x:v>0.32939999999999997</x:v>
      </x:c>
      <x:c r="N19" s="14" t="str">
        <x:v>제공사 TTM</x:v>
      </x:c>
      <x:c r="O19" s="32" t="n">
        <x:v>0.21280000000000002</x:v>
      </x:c>
      <x:c r="P19" s="28" t="n">
        <x:v>20.45</x:v>
      </x:c>
      <x:c r="Q19" s="28" t="n">
        <x:v>0.93</x:v>
      </x:c>
      <x:c r="R19" s="28"/>
      <x:c r="S19" s="28"/>
      <x:c r="T19" s="30" t="str">
        <x:f>IF(R19&gt;0,F19/R19,"n.a.")</x:f>
        <x:v>n.a.</x:v>
      </x:c>
      <x:c r="U19" s="30" t="str">
        <x:f>IF(S19&gt;0,F19/S19,"n.a.")</x:f>
        <x:v>n.a.</x:v>
      </x:c>
      <x:c r="V19" s="11" t="str">
        <x:v>재계산용 EPS 미수집</x:v>
      </x:c>
      <x:c r="W19" s="11" t="str">
        <x:v>배수·ROIC 정의는 제공사 기준. 동일 회계 기준 비교에 주의</x:v>
      </x:c>
      <x:c r="X19" s="11" t="str">
        <x:v>S062 S085</x:v>
      </x:c>
    </x:row>
    <x:row r="20" ht="60" customHeight="1">
      <x:c r="A20" s="12" t="str">
        <x:v>Qualcomm</x:v>
      </x:c>
      <x:c r="B20" s="24" t="str">
        <x:v>QCOM</x:v>
      </x:c>
      <x:c r="C20" s="12" t="str">
        <x:v>NASDAQ</x:v>
      </x:c>
      <x:c r="D20" s="25" t="d">
        <x:v>2026-10-09T00:00:00.000Z</x:v>
      </x:c>
      <x:c r="E20" s="12" t="str">
        <x:v>USD</x:v>
      </x:c>
      <x:c r="F20" s="27" t="n">
        <x:v>175.5</x:v>
      </x:c>
      <x:c r="G20" s="27" t="n">
        <x:v>20.42</x:v>
      </x:c>
      <x:c r="H20" s="27" t="n">
        <x:v>18.94</x:v>
      </x:c>
      <x:c r="I20" s="13" t="str">
        <x:v>제공사 Forward PER; 예상 기간·조정 기준 상이</x:v>
      </x:c>
      <x:c r="J20" s="27" t="n">
        <x:v>6.71</x:v>
      </x:c>
      <x:c r="K20" s="13" t="str">
        <x:v>제공사 최근 장부가; 시점 상이</x:v>
      </x:c>
      <x:c r="L20" s="31" t="n">
        <x:v>0.2556</x:v>
      </x:c>
      <x:c r="M20" s="31" t="n">
        <x:v>0.2366</x:v>
      </x:c>
      <x:c r="N20" s="13" t="str">
        <x:v>제공사 TTM</x:v>
      </x:c>
      <x:c r="O20" s="31" t="n">
        <x:v>0.2364</x:v>
      </x:c>
      <x:c r="P20" s="27" t="n">
        <x:v>17.99</x:v>
      </x:c>
      <x:c r="Q20" s="27" t="n">
        <x:v>0.55</x:v>
      </x:c>
      <x:c r="R20" s="27"/>
      <x:c r="S20" s="27"/>
      <x:c r="T20" s="29" t="str">
        <x:f>IF(R20&gt;0,F20/R20,"n.a.")</x:f>
        <x:v>n.a.</x:v>
      </x:c>
      <x:c r="U20" s="29" t="str">
        <x:f>IF(S20&gt;0,F20/S20,"n.a.")</x:f>
        <x:v>n.a.</x:v>
      </x:c>
      <x:c r="V20" s="12" t="str">
        <x:v>재계산용 EPS 미수집</x:v>
      </x:c>
      <x:c r="W20" s="12" t="str">
        <x:v>배수·ROIC 정의는 제공사 기준. 동일 회계 기준 비교에 주의</x:v>
      </x:c>
      <x:c r="X20" s="12" t="str">
        <x:v>S059 S084</x:v>
      </x:c>
    </x:row>
    <x:row r="21" ht="60" customHeight="1">
      <x:c r="A21" s="11" t="str">
        <x:v>Analog Devices</x:v>
      </x:c>
      <x:c r="B21" s="23" t="str">
        <x:v>ADI</x:v>
      </x:c>
      <x:c r="C21" s="11" t="str">
        <x:v>NASDAQ</x:v>
      </x:c>
      <x:c r="D21" s="26" t="d">
        <x:v>2026-10-09T00:00:00.000Z</x:v>
      </x:c>
      <x:c r="E21" s="11" t="str">
        <x:v>USD</x:v>
      </x:c>
      <x:c r="F21" s="28" t="n">
        <x:v>406.19</x:v>
      </x:c>
      <x:c r="G21" s="28" t="n">
        <x:v>48.23</x:v>
      </x:c>
      <x:c r="H21" s="28" t="n">
        <x:v>25.52</x:v>
      </x:c>
      <x:c r="I21" s="14" t="str">
        <x:v>제공사 Forward PER; 예상 기간·조정 기준 상이</x:v>
      </x:c>
      <x:c r="J21" s="28" t="n">
        <x:v>5.87</x:v>
      </x:c>
      <x:c r="K21" s="14" t="str">
        <x:v>제공사 최근 장부가; 시점 상이</x:v>
      </x:c>
      <x:c r="L21" s="32" t="n">
        <x:v>0.1096</x:v>
      </x:c>
      <x:c r="M21" s="32" t="n">
        <x:v>0.3567</x:v>
      </x:c>
      <x:c r="N21" s="14" t="str">
        <x:v>제공사 TTM</x:v>
      </x:c>
      <x:c r="O21" s="32" t="n">
        <x:v>0.3557</x:v>
      </x:c>
      <x:c r="P21" s="28" t="n">
        <x:v>39.86</x:v>
      </x:c>
      <x:c r="Q21" s="28" t="n">
        <x:v>0.27</x:v>
      </x:c>
      <x:c r="R21" s="28"/>
      <x:c r="S21" s="28"/>
      <x:c r="T21" s="30" t="str">
        <x:f>IF(R21&gt;0,F21/R21,"n.a.")</x:f>
        <x:v>n.a.</x:v>
      </x:c>
      <x:c r="U21" s="30" t="str">
        <x:f>IF(S21&gt;0,F21/S21,"n.a.")</x:f>
        <x:v>n.a.</x:v>
      </x:c>
      <x:c r="V21" s="11" t="str">
        <x:v>재계산용 EPS 미수집</x:v>
      </x:c>
      <x:c r="W21" s="11" t="str">
        <x:v>배수·ROIC 정의는 제공사 기준. 동일 회계 기준 비교에 주의</x:v>
      </x:c>
      <x:c r="X21" s="11" t="str">
        <x:v>S060 S086</x:v>
      </x:c>
    </x:row>
    <x:row r="22" ht="60" customHeight="1">
      <x:c r="A22" s="12" t="str">
        <x:v>Infineon</x:v>
      </x:c>
      <x:c r="B22" s="24" t="str">
        <x:v>IFX</x:v>
      </x:c>
      <x:c r="C22" s="12" t="str">
        <x:v>Xetra</x:v>
      </x:c>
      <x:c r="D22" s="25" t="d">
        <x:v>2026-10-09T00:00:00.000Z</x:v>
      </x:c>
      <x:c r="E22" s="12" t="str">
        <x:v>EUR</x:v>
      </x:c>
      <x:c r="F22" s="27" t="n">
        <x:v>58.86</x:v>
      </x:c>
      <x:c r="G22" s="27" t="n">
        <x:v>63.95</x:v>
      </x:c>
      <x:c r="H22" s="27" t="n">
        <x:v>22.68</x:v>
      </x:c>
      <x:c r="I22" s="13" t="str">
        <x:v>제공사 Forward PER; 예상 기간·조정 기준 상이</x:v>
      </x:c>
      <x:c r="J22" s="27" t="n">
        <x:v>4.23</x:v>
      </x:c>
      <x:c r="K22" s="13" t="str">
        <x:v>제공사 최근 장부가; 시점 상이</x:v>
      </x:c>
      <x:c r="L22" s="31" t="n">
        <x:v>0.0795</x:v>
      </x:c>
      <x:c r="M22" s="31" t="n">
        <x:v>0.1634</x:v>
      </x:c>
      <x:c r="N22" s="13" t="str">
        <x:v>제공사 TTM</x:v>
      </x:c>
      <x:c r="O22" s="31" t="n">
        <x:v>0.1056</x:v>
      </x:c>
      <x:c r="P22" s="27" t="n">
        <x:v>46.36</x:v>
      </x:c>
      <x:c r="Q22" s="27" t="n">
        <x:v>0.4</x:v>
      </x:c>
      <x:c r="R22" s="27"/>
      <x:c r="S22" s="27"/>
      <x:c r="T22" s="29" t="str">
        <x:f>IF(R22&gt;0,F22/R22,"n.a.")</x:f>
        <x:v>n.a.</x:v>
      </x:c>
      <x:c r="U22" s="29" t="str">
        <x:f>IF(S22&gt;0,F22/S22,"n.a.")</x:f>
        <x:v>n.a.</x:v>
      </x:c>
      <x:c r="V22" s="12" t="str">
        <x:v>재계산용 EPS 미수집</x:v>
      </x:c>
      <x:c r="W22" s="12" t="str">
        <x:v>배수·ROIC 정의는 제공사 기준. 동일 회계 기준 비교에 주의</x:v>
      </x:c>
      <x:c r="X22" s="12" t="str">
        <x:v>S064 S065 S094</x:v>
      </x:c>
    </x:row>
    <x:row r="23" ht="60" customHeight="1">
      <x:c r="A23" s="11" t="str">
        <x:v>Amkor</x:v>
      </x:c>
      <x:c r="B23" s="23" t="str">
        <x:v>AMKR</x:v>
      </x:c>
      <x:c r="C23" s="11" t="str">
        <x:v>NASDAQ</x:v>
      </x:c>
      <x:c r="D23" s="26" t="d">
        <x:v>2026-10-09T00:00:00.000Z</x:v>
      </x:c>
      <x:c r="E23" s="11" t="str">
        <x:v>USD</x:v>
      </x:c>
      <x:c r="F23" s="28" t="n">
        <x:v>49.12</x:v>
      </x:c>
      <x:c r="G23" s="28" t="n">
        <x:v>22.05</x:v>
      </x:c>
      <x:c r="H23" s="28" t="n">
        <x:v>18.03</x:v>
      </x:c>
      <x:c r="I23" s="14" t="str">
        <x:v>제공사 Forward PER; 예상 기간·조정 기준 상이</x:v>
      </x:c>
      <x:c r="J23" s="28" t="n">
        <x:v>2.62</x:v>
      </x:c>
      <x:c r="K23" s="14" t="str">
        <x:v>제공사 최근 장부가; 시점 상이</x:v>
      </x:c>
      <x:c r="L23" s="32" t="n">
        <x:v>0.1232</x:v>
      </x:c>
      <x:c r="M23" s="32" t="n">
        <x:v>0.0864</x:v>
      </x:c>
      <x:c r="N23" s="14" t="str">
        <x:v>제공사 TTM</x:v>
      </x:c>
      <x:c r="O23" s="32"/>
      <x:c r="P23" s="28"/>
      <x:c r="Q23" s="28" t="n">
        <x:v>0.57</x:v>
      </x:c>
      <x:c r="R23" s="28"/>
      <x:c r="S23" s="28"/>
      <x:c r="T23" s="30" t="str">
        <x:f>IF(R23&gt;0,F23/R23,"n.a.")</x:f>
        <x:v>n.a.</x:v>
      </x:c>
      <x:c r="U23" s="30" t="str">
        <x:f>IF(S23&gt;0,F23/S23,"n.a.")</x:f>
        <x:v>n.a.</x:v>
      </x:c>
      <x:c r="V23" s="11" t="str">
        <x:v>재계산용 EPS 미수집</x:v>
      </x:c>
      <x:c r="W23" s="11" t="str">
        <x:v>배수·ROIC 정의는 제공사 기준. 동일 회계 기준 비교에 주의</x:v>
      </x:c>
      <x:c r="X23" s="11" t="str">
        <x:v>S055 S087</x:v>
      </x:c>
    </x:row>
    <x:row r="24" ht="60" customHeight="1">
      <x:c r="A24" s="12" t="str">
        <x:v>AMD</x:v>
      </x:c>
      <x:c r="B24" s="24" t="str">
        <x:v>AMD</x:v>
      </x:c>
      <x:c r="C24" s="12" t="str">
        <x:v>NASDAQ</x:v>
      </x:c>
      <x:c r="D24" s="25" t="d">
        <x:v>2026-10-09T00:00:00.000Z</x:v>
      </x:c>
      <x:c r="E24" s="12" t="str">
        <x:v>USD</x:v>
      </x:c>
      <x:c r="F24" s="27" t="n">
        <x:v>608.1</x:v>
      </x:c>
      <x:c r="G24" s="27" t="n">
        <x:v>155.21</x:v>
      </x:c>
      <x:c r="H24" s="27" t="n">
        <x:v>54.76</x:v>
      </x:c>
      <x:c r="I24" s="13" t="str">
        <x:v>제공사 Forward PER; 예상 기간·조정 기준 상이</x:v>
      </x:c>
      <x:c r="J24" s="27" t="n">
        <x:v>14.76</x:v>
      </x:c>
      <x:c r="K24" s="13" t="str">
        <x:v>제공사 최근 장부가; 시점 상이</x:v>
      </x:c>
      <x:c r="L24" s="31" t="n">
        <x:v>0.0977</x:v>
      </x:c>
      <x:c r="M24" s="31" t="n">
        <x:v>0.1582</x:v>
      </x:c>
      <x:c r="N24" s="13" t="str">
        <x:v>제공사 TTM</x:v>
      </x:c>
      <x:c r="O24" s="31" t="n">
        <x:v>0.2034</x:v>
      </x:c>
      <x:c r="P24" s="27" t="n">
        <x:v>118.14</x:v>
      </x:c>
      <x:c r="Q24" s="27" t="n">
        <x:v>0.06</x:v>
      </x:c>
      <x:c r="R24" s="27"/>
      <x:c r="S24" s="27"/>
      <x:c r="T24" s="29" t="str">
        <x:f>IF(R24&gt;0,F24/R24,"n.a.")</x:f>
        <x:v>n.a.</x:v>
      </x:c>
      <x:c r="U24" s="29" t="str">
        <x:f>IF(S24&gt;0,F24/S24,"n.a.")</x:f>
        <x:v>n.a.</x:v>
      </x:c>
      <x:c r="V24" s="12" t="str">
        <x:v>재계산용 EPS 미수집</x:v>
      </x:c>
      <x:c r="W24" s="12" t="str">
        <x:v>배수·ROIC 정의는 제공사 기준. 동일 회계 기준 비교에 주의</x:v>
      </x:c>
      <x:c r="X24" s="12" t="str">
        <x:v>S100 S088</x:v>
      </x:c>
    </x:row>
    <x:row r="25" ht="60" customHeight="1">
      <x:c r="A25" s="11" t="str">
        <x:v>Marvell</x:v>
      </x:c>
      <x:c r="B25" s="23" t="str">
        <x:v>MRVL</x:v>
      </x:c>
      <x:c r="C25" s="11" t="str">
        <x:v>NASDAQ</x:v>
      </x:c>
      <x:c r="D25" s="26" t="d">
        <x:v>2026-10-09T00:00:00.000Z</x:v>
      </x:c>
      <x:c r="E25" s="11" t="str">
        <x:v>USD</x:v>
      </x:c>
      <x:c r="F25" s="28" t="n">
        <x:v>275.28</x:v>
      </x:c>
      <x:c r="G25" s="28" t="n">
        <x:v>92.49</x:v>
      </x:c>
      <x:c r="H25" s="28" t="n">
        <x:v>48.76</x:v>
      </x:c>
      <x:c r="I25" s="14" t="str">
        <x:v>제공사 Forward PER; 예상 기간·조정 기준 상이</x:v>
      </x:c>
      <x:c r="J25" s="28" t="n">
        <x:v>13.02</x:v>
      </x:c>
      <x:c r="K25" s="14" t="str">
        <x:v>제공사 최근 장부가; 시점 상이</x:v>
      </x:c>
      <x:c r="L25" s="32" t="n">
        <x:v>0.0694</x:v>
      </x:c>
      <x:c r="M25" s="32" t="n">
        <x:v>0.1681</x:v>
      </x:c>
      <x:c r="N25" s="14" t="str">
        <x:v>제공사 TTM</x:v>
      </x:c>
      <x:c r="O25" s="32" t="n">
        <x:v>0.18309999999999998</x:v>
      </x:c>
      <x:c r="P25" s="28" t="n">
        <x:v>139.53</x:v>
      </x:c>
      <x:c r="Q25" s="28" t="n">
        <x:v>0.29</x:v>
      </x:c>
      <x:c r="R25" s="28"/>
      <x:c r="S25" s="28"/>
      <x:c r="T25" s="30" t="str">
        <x:f>IF(R25&gt;0,F25/R25,"n.a.")</x:f>
        <x:v>n.a.</x:v>
      </x:c>
      <x:c r="U25" s="30" t="str">
        <x:f>IF(S25&gt;0,F25/S25,"n.a.")</x:f>
        <x:v>n.a.</x:v>
      </x:c>
      <x:c r="V25" s="11" t="str">
        <x:v>재계산용 EPS 미수집</x:v>
      </x:c>
      <x:c r="W25" s="11" t="str">
        <x:v>배수·ROIC 정의는 제공사 기준. 동일 회계 기준 비교에 주의</x:v>
      </x:c>
      <x:c r="X25" s="11" t="str">
        <x:v>S101 S089</x:v>
      </x:c>
    </x:row>
  </x:sheetData>
  <x:pageMargins left="0.7" right="0.7" top="0.75" bottom="0.75" header="0.3" footer="0.3"/>
  <x:tableParts count="1">
    <x:tablePart xmlns:r="http://schemas.openxmlformats.org/officeDocument/2006/relationships" r:id="R993d0a7ac17142b2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9.109999656677246" hidden="0" customWidth="1"/>
    <x:col min="2" max="2" width="46.66999816894531" hidden="0" customWidth="1"/>
    <x:col min="3" max="3" width="20.559999465942383" hidden="0" customWidth="1"/>
    <x:col min="4" max="4" width="21.670000076293945" hidden="0" customWidth="1"/>
    <x:col min="5" max="5" width="94.44000244140625" hidden="0" customWidth="1"/>
  </x:cols>
  <x:sheetData>
    <x:row r="1">
      <x:c r="A1" s="1"/>
      <x:c r="B1" s="1"/>
      <x:c r="C1" s="1"/>
      <x:c r="D1" s="1"/>
      <x:c r="E1" s="1"/>
    </x:row>
    <x:row r="2" ht="31" customHeight="1">
      <x:c r="A2" s="2" t="str">
        <x:v>원문 근거 · 105개 출처</x:v>
      </x:c>
      <x:c r="B2" s="1"/>
      <x:c r="C2" s="1"/>
      <x:c r="D2" s="1"/>
      <x:c r="E2" s="1"/>
    </x:row>
    <x:row r="3">
      <x:c r="A3" s="3" t="str">
        <x:v>본문 [S번호]와 일치. 원문 제목·발표 시점·사실/목표/전망 구분. URL은 생략 없이 보존했습니다.</x:v>
      </x:c>
      <x:c r="B3" s="1"/>
      <x:c r="C3" s="1"/>
      <x:c r="D3" s="1"/>
      <x:c r="E3" s="1"/>
    </x:row>
    <x:row r="4">
      <x:c r="A4" s="4"/>
      <x:c r="B4" s="4"/>
      <x:c r="C4" s="4"/>
      <x:c r="D4" s="4"/>
      <x:c r="E4" s="4"/>
    </x:row>
    <x:row r="5" ht="38" customHeight="1">
      <x:c r="A5" s="9" t="str">
        <x:v>ID</x:v>
      </x:c>
      <x:c r="B5" s="9" t="str">
        <x:v>자료명</x:v>
      </x:c>
      <x:c r="C5" s="9" t="str">
        <x:v>발표·시세 기준</x:v>
      </x:c>
      <x:c r="D5" s="9" t="str">
        <x:v>정보 성격</x:v>
      </x:c>
      <x:c r="E5" s="9" t="str">
        <x:v>원문 URL</x:v>
      </x:c>
    </x:row>
    <x:row r="6" ht="48" customHeight="1">
      <x:c r="A6" s="12" t="str">
        <x:v>S001</x:v>
      </x:c>
      <x:c r="B6" s="12" t="str">
        <x:v>SIA · 2025년 연간 매출 최초 발표</x:v>
      </x:c>
      <x:c r="C6" s="12" t="str">
        <x:v>2026-02-06</x:v>
      </x:c>
      <x:c r="D6" s="12" t="str">
        <x:v>산업 통계</x:v>
      </x:c>
      <x:c r="E6" s="48" t="str">
        <x:v>https://www.semiconductors.org/global-annual-semiconductor-sales-increase-25-6-to-791-7-billion-in-2025/</x:v>
      </x:c>
    </x:row>
    <x:row r="7" ht="48" customHeight="1">
      <x:c r="A7" s="11" t="str">
        <x:v>S002</x:v>
      </x:c>
      <x:c r="B7" s="11" t="str">
        <x:v>SIA · 2026 산업 보고서와 2025년 수정치</x:v>
      </x:c>
      <x:c r="C7" s="11" t="str">
        <x:v>2026-08</x:v>
      </x:c>
      <x:c r="D7" s="11" t="str">
        <x:v>산업 통계</x:v>
      </x:c>
      <x:c r="E7" s="49" t="str">
        <x:v>https://www.semiconductors.org/2026-state-of-the-industry-report-historic-growth-amid-intensifying-global-competition/</x:v>
      </x:c>
    </x:row>
    <x:row r="8" ht="48" customHeight="1">
      <x:c r="A8" s="12" t="str">
        <x:v>S003</x:v>
      </x:c>
      <x:c r="B8" s="12" t="str">
        <x:v>WSTS · Spring 2026 전망</x:v>
      </x:c>
      <x:c r="C8" s="12" t="str">
        <x:v>2026-06</x:v>
      </x:c>
      <x:c r="D8" s="12" t="str">
        <x:v>외부 전망</x:v>
      </x:c>
      <x:c r="E8" s="48" t="str">
        <x:v>https://www.wsts.org/76/Recent-News-Release</x:v>
      </x:c>
    </x:row>
    <x:row r="9" ht="48" customHeight="1">
      <x:c r="A9" s="11" t="str">
        <x:v>S004</x:v>
      </x:c>
      <x:c r="B9" s="11" t="str">
        <x:v>SIA · 8월까지 누적 매출 1조 달러</x:v>
      </x:c>
      <x:c r="C9" s="11" t="str">
        <x:v>2026-10-05</x:v>
      </x:c>
      <x:c r="D9" s="11" t="str">
        <x:v>산업 통계</x:v>
      </x:c>
      <x:c r="E9" s="49" t="str">
        <x:v>https://www.semiconductors.org/year-to-date-global-semiconductor-sales-top-1-trillion-through-august/</x:v>
      </x:c>
    </x:row>
    <x:row r="10" ht="48" customHeight="1">
      <x:c r="A10" s="12" t="str">
        <x:v>S005</x:v>
      </x:c>
      <x:c r="B10" s="12" t="str">
        <x:v>SEMI · 장비시장 2026~2028 전망</x:v>
      </x:c>
      <x:c r="C10" s="12" t="str">
        <x:v>2026-07-14</x:v>
      </x:c>
      <x:c r="D10" s="12" t="str">
        <x:v>외부 전망</x:v>
      </x:c>
      <x:c r="E10" s="48" t="str">
        <x:v>https://www.semi.org/en/semi-press-release/global-semiconductor-equipment-sales-forecast-to-reach-a-record-229-billion-dollars-in-2028-semi-reports</x:v>
      </x:c>
    </x:row>
    <x:row r="11" ht="48" customHeight="1">
      <x:c r="A11" s="11" t="str">
        <x:v>S006</x:v>
      </x:c>
      <x:c r="B11" s="11" t="str">
        <x:v>IEA · Energy and AI: 전력 수요</x:v>
      </x:c>
      <x:c r="C11" s="11" t="str">
        <x:v>2025-04</x:v>
      </x:c>
      <x:c r="D11" s="11" t="str">
        <x:v>외부 전망</x:v>
      </x:c>
      <x:c r="E11" s="49" t="str">
        <x:v>https://www.iea.org/reports/energy-and-ai/energy-demand-from-ai</x:v>
      </x:c>
    </x:row>
    <x:row r="12" ht="48" customHeight="1">
      <x:c r="A12" s="12" t="str">
        <x:v>S007</x:v>
      </x:c>
      <x:c r="B12" s="12" t="str">
        <x:v>TSMC · 2026년 2분기 실적</x:v>
      </x:c>
      <x:c r="C12" s="12" t="str">
        <x:v>2026-07-16</x:v>
      </x:c>
      <x:c r="D12" s="12" t="str">
        <x:v>사실·기업 공시</x:v>
      </x:c>
      <x:c r="E12" s="48" t="str">
        <x:v>https://pr.tsmc.com/english/news/3326</x:v>
      </x:c>
    </x:row>
    <x:row r="13" ht="48" customHeight="1">
      <x:c r="A13" s="11" t="str">
        <x:v>S008</x:v>
      </x:c>
      <x:c r="B13" s="11" t="str">
        <x:v>TSMC · 9월 매출 SEC 공시</x:v>
      </x:c>
      <x:c r="C13" s="11" t="str">
        <x:v>2026-10-08</x:v>
      </x:c>
      <x:c r="D13" s="11" t="str">
        <x:v>사실·기업 공시</x:v>
      </x:c>
      <x:c r="E13" s="49" t="str">
        <x:v>https://www.sec.gov/Archives/edgar/data/1046179/000104617926000680/tsm-revenue20261008.htm</x:v>
      </x:c>
    </x:row>
    <x:row r="14" ht="48" customHeight="1">
      <x:c r="A14" s="12" t="str">
        <x:v>S009</x:v>
      </x:c>
      <x:c r="B14" s="12" t="str">
        <x:v>TSMC · 2025 연차보고서</x:v>
      </x:c>
      <x:c r="C14" s="12" t="str">
        <x:v>2026</x:v>
      </x:c>
      <x:c r="D14" s="12" t="str">
        <x:v>사실·기업 공시</x:v>
      </x:c>
      <x:c r="E14" s="48" t="str">
        <x:v>https://investor.tsmc.com/static/annualReports/2025/english/index.html</x:v>
      </x:c>
    </x:row>
    <x:row r="15" ht="48" customHeight="1">
      <x:c r="A15" s="11" t="str">
        <x:v>S010</x:v>
      </x:c>
      <x:c r="B15" s="11" t="str">
        <x:v>TSMC · A13·A12·N2U와 패키징 로드맵</x:v>
      </x:c>
      <x:c r="C15" s="11" t="str">
        <x:v>2026-04-23</x:v>
      </x:c>
      <x:c r="D15" s="11" t="str">
        <x:v>기업 목표 포함</x:v>
      </x:c>
      <x:c r="E15" s="49" t="str">
        <x:v>https://pr.tsmc.com/english/news/3302</x:v>
      </x:c>
    </x:row>
    <x:row r="16" ht="48" customHeight="1">
      <x:c r="A16" s="12" t="str">
        <x:v>S011</x:v>
      </x:c>
      <x:c r="B16" s="12" t="str">
        <x:v>TSMC · N2 계열 기술 설명</x:v>
      </x:c>
      <x:c r="C16" s="12" t="str">
        <x:v>기준일 열람</x:v>
      </x:c>
      <x:c r="D16" s="12" t="str">
        <x:v>기업 성능 주장</x:v>
      </x:c>
      <x:c r="E16" s="48" t="str">
        <x:v>https://www.tsmc.com/english/dedicatedFoundry/technology/logic/l_2nm</x:v>
      </x:c>
    </x:row>
    <x:row r="17" ht="48" customHeight="1">
      <x:c r="A17" s="11" t="str">
        <x:v>S012</x:v>
      </x:c>
      <x:c r="B17" s="11" t="str">
        <x:v>TSMC · HPC 선단 기술과 A16</x:v>
      </x:c>
      <x:c r="C17" s="11" t="str">
        <x:v>기준일 열람</x:v>
      </x:c>
      <x:c r="D17" s="11" t="str">
        <x:v>기업 성능 주장</x:v>
      </x:c>
      <x:c r="E17" s="49" t="str">
        <x:v>https://www.cld.tsmc.com/english/dedicatedFoundry/technology/platform_HPC_tech_advancedTech</x:v>
      </x:c>
    </x:row>
    <x:row r="18" ht="48" customHeight="1">
      <x:c r="A18" s="12" t="str">
        <x:v>S013</x:v>
      </x:c>
      <x:c r="B18" s="12" t="str">
        <x:v>TSMC Arizona · 투자와 생산 거점</x:v>
      </x:c>
      <x:c r="C18" s="12" t="str">
        <x:v>2026-07 갱신</x:v>
      </x:c>
      <x:c r="D18" s="12" t="str">
        <x:v>기업 목표 포함</x:v>
      </x:c>
      <x:c r="E18" s="48" t="str">
        <x:v>https://www.tsmc.com/static/abouttsmcaz/index.htm</x:v>
      </x:c>
    </x:row>
    <x:row r="19" ht="48" customHeight="1">
      <x:c r="A19" s="11" t="str">
        <x:v>S014</x:v>
      </x:c>
      <x:c r="B19" s="11" t="str">
        <x:v>미 NIST · TSMC 추가 1,000억 달러 투자 발표</x:v>
      </x:c>
      <x:c r="C19" s="11" t="str">
        <x:v>2026-07-16</x:v>
      </x:c>
      <x:c r="D19" s="11" t="str">
        <x:v>정부·투자 계획</x:v>
      </x:c>
      <x:c r="E19" s="49" t="str">
        <x:v>https://www.nist.gov/news-events/news/2026/07/trump-administration-secures-additional-100-billion-us-semiconductor</x:v>
      </x:c>
    </x:row>
    <x:row r="20" ht="48" customHeight="1">
      <x:c r="A20" s="12" t="str">
        <x:v>S015</x:v>
      </x:c>
      <x:c r="B20" s="12" t="str">
        <x:v>GlobalFoundries · TSMC 인터포저 공급 계약</x:v>
      </x:c>
      <x:c r="C20" s="12" t="str">
        <x:v>2026-10-08</x:v>
      </x:c>
      <x:c r="D20" s="12" t="str">
        <x:v>확인된 계약·생산 목표</x:v>
      </x:c>
      <x:c r="E20" s="48" t="str">
        <x:v>https://gf.com/news-and-events/news/globalfoundries-reaches-agreement-to-establish-us-based-supply-of-silicon-interposers-for-advanced-ai-packaging/</x:v>
      </x:c>
    </x:row>
    <x:row r="21" ht="48" customHeight="1">
      <x:c r="A21" s="11" t="str">
        <x:v>S016</x:v>
      </x:c>
      <x:c r="B21" s="11" t="str">
        <x:v>NVIDIA · FY2027 2분기 실적</x:v>
      </x:c>
      <x:c r="C21" s="11" t="str">
        <x:v>2026-08-26</x:v>
      </x:c>
      <x:c r="D21" s="11" t="str">
        <x:v>사실·기업 공시</x:v>
      </x:c>
      <x:c r="E21" s="49" t="str">
        <x:v>https://nvidianews.nvidia.com/news/nvidia-announces-financial-results-for-second-quarter-fiscal-2027</x:v>
      </x:c>
    </x:row>
    <x:row r="22" ht="48" customHeight="1">
      <x:c r="A22" s="12" t="str">
        <x:v>S017</x:v>
      </x:c>
      <x:c r="B22" s="12" t="str">
        <x:v>NVIDIA · Rubin 플랫폼 발표</x:v>
      </x:c>
      <x:c r="C22" s="12" t="str">
        <x:v>2026-01-05</x:v>
      </x:c>
      <x:c r="D22" s="12" t="str">
        <x:v>기업 목표·제품</x:v>
      </x:c>
      <x:c r="E22" s="48" t="str">
        <x:v>https://nvidianews.nvidia.com/news/rubin-platform-ai-supercomputer</x:v>
      </x:c>
    </x:row>
    <x:row r="23" ht="48" customHeight="1">
      <x:c r="A23" s="11" t="str">
        <x:v>S018</x:v>
      </x:c>
      <x:c r="B23" s="11" t="str">
        <x:v>NVIDIA · Rubin GPU 아키텍처</x:v>
      </x:c>
      <x:c r="C23" s="11" t="str">
        <x:v>2026-07-21</x:v>
      </x:c>
      <x:c r="D23" s="11" t="str">
        <x:v>기업 성능 주장</x:v>
      </x:c>
      <x:c r="E23" s="49" t="str">
        <x:v>https://developer.nvidia.com/blog/inside-nvidia-rubin-gpu-architecture-powering-the-era-of-agentic-ai/</x:v>
      </x:c>
    </x:row>
    <x:row r="24" ht="48" customHeight="1">
      <x:c r="A24" s="12" t="str">
        <x:v>S019</x:v>
      </x:c>
      <x:c r="B24" s="12" t="str">
        <x:v>NVIDIA · Rubin 플랫폼 6개 칩 설명</x:v>
      </x:c>
      <x:c r="C24" s="12" t="str">
        <x:v>2026</x:v>
      </x:c>
      <x:c r="D24" s="12" t="str">
        <x:v>기업 성능 주장</x:v>
      </x:c>
      <x:c r="E24" s="48" t="str">
        <x:v>https://developer.nvidia.com/blog/inside-the-nvidia-rubin-platform-six-new-chips-one-ai-supercomputer/</x:v>
      </x:c>
    </x:row>
    <x:row r="25" ht="48" customHeight="1">
      <x:c r="A25" s="11" t="str">
        <x:v>S020</x:v>
      </x:c>
      <x:c r="B25" s="11" t="str">
        <x:v>Broadcom · FY2026 3분기 실적</x:v>
      </x:c>
      <x:c r="C25" s="11" t="str">
        <x:v>2026-09-02</x:v>
      </x:c>
      <x:c r="D25" s="11" t="str">
        <x:v>사실·기업 공시</x:v>
      </x:c>
      <x:c r="E25" s="49" t="str">
        <x:v>https://investors.broadcom.com/news-releases/news-release-details/broadcom-inc-announces-third-quarter-fiscal-year-2026-financial</x:v>
      </x:c>
    </x:row>
    <x:row r="26" ht="48" customHeight="1">
      <x:c r="A26" s="12" t="str">
        <x:v>S021</x:v>
      </x:c>
      <x:c r="B26" s="12" t="str">
        <x:v>Broadcom · 102.4Tbps Tomahawk 6 출하</x:v>
      </x:c>
      <x:c r="C26" s="12" t="str">
        <x:v>2025</x:v>
      </x:c>
      <x:c r="D26" s="12" t="str">
        <x:v>사실·기업 공시</x:v>
      </x:c>
      <x:c r="E26" s="48" t="str">
        <x:v>https://investors.broadcom.com/news-releases/news-release-details/broadcom-ships-tomahawk-6-worlds-first-1024-tbps-switch</x:v>
      </x:c>
    </x:row>
    <x:row r="27" ht="48" customHeight="1">
      <x:c r="A27" s="11" t="str">
        <x:v>S022</x:v>
      </x:c>
      <x:c r="B27" s="11" t="str">
        <x:v>Broadcom · Davisson CPO와 TSMC COUPE</x:v>
      </x:c>
      <x:c r="C27" s="11" t="str">
        <x:v>2026</x:v>
      </x:c>
      <x:c r="D27" s="11" t="str">
        <x:v>사실·기업 공시</x:v>
      </x:c>
      <x:c r="E27" s="49" t="str">
        <x:v>https://investors.broadcom.com/news-releases/news-release-details/broadcom-announces-tomahawkr-6-davisson-industrys-first-1024</x:v>
      </x:c>
    </x:row>
    <x:row r="28" ht="48" customHeight="1">
      <x:c r="A28" s="12" t="str">
        <x:v>S023</x:v>
      </x:c>
      <x:c r="B28" s="12" t="str">
        <x:v>Amazon · Trainium 사업과 가격 대비 성능</x:v>
      </x:c>
      <x:c r="C28" s="12" t="str">
        <x:v>2026-05</x:v>
      </x:c>
      <x:c r="D28" s="12" t="str">
        <x:v>기업 성능 주장</x:v>
      </x:c>
      <x:c r="E28" s="48" t="str">
        <x:v>https://www.aboutamazon.com/news/company-news/amazon-ceo-andy-jassy-amazon-chips-business-q1-2026-earnings</x:v>
      </x:c>
    </x:row>
    <x:row r="29" ht="48" customHeight="1">
      <x:c r="A29" s="11" t="str">
        <x:v>S024</x:v>
      </x:c>
      <x:c r="B29" s="11" t="str">
        <x:v>Amazon · OpenAI 협력과 Trainium4 계획</x:v>
      </x:c>
      <x:c r="C29" s="11" t="str">
        <x:v>2026-02</x:v>
      </x:c>
      <x:c r="D29" s="11" t="str">
        <x:v>확인된 협력·목표</x:v>
      </x:c>
      <x:c r="E29" s="49" t="str">
        <x:v>https://press.aboutamazon.com/2026/2/openai-and-amazon-announce-strategic-partnership</x:v>
      </x:c>
    </x:row>
    <x:row r="30" ht="48" customHeight="1">
      <x:c r="A30" s="12" t="str">
        <x:v>S025</x:v>
      </x:c>
      <x:c r="B30" s="12" t="str">
        <x:v>Google Research · Ironwood까지 TPU 진화</x:v>
      </x:c>
      <x:c r="C30" s="12" t="str">
        <x:v>2026</x:v>
      </x:c>
      <x:c r="D30" s="12" t="str">
        <x:v>기업 연구</x:v>
      </x:c>
      <x:c r="E30" s="48" t="str">
        <x:v>https://research.google/pubs/googles-training-supercomputers-from-tpu-v2-to-ironwood-architectural-stability-scale-resilience-power-efficiency-and-sustainability-across-five-generation/</x:v>
      </x:c>
    </x:row>
    <x:row r="31" ht="48" customHeight="1">
      <x:c r="A31" s="11" t="str">
        <x:v>S026</x:v>
      </x:c>
      <x:c r="B31" s="11" t="str">
        <x:v>SK하이닉스 · 2026년 2분기 실적</x:v>
      </x:c>
      <x:c r="C31" s="11" t="str">
        <x:v>2026-07-29</x:v>
      </x:c>
      <x:c r="D31" s="11" t="str">
        <x:v>사실·기업 공시</x:v>
      </x:c>
      <x:c r="E31" s="49" t="str">
        <x:v>https://news.skhynix.com/en/q2-2026-business-results/</x:v>
      </x:c>
    </x:row>
    <x:row r="32" ht="48" customHeight="1">
      <x:c r="A32" s="12" t="str">
        <x:v>S027</x:v>
      </x:c>
      <x:c r="B32" s="12" t="str">
        <x:v>SK하이닉스·TSMC · HBM4 협력</x:v>
      </x:c>
      <x:c r="C32" s="12" t="str">
        <x:v>2024-04</x:v>
      </x:c>
      <x:c r="D32" s="12" t="str">
        <x:v>확인된 협력</x:v>
      </x:c>
      <x:c r="E32" s="48" t="str">
        <x:v>https://news.skhynix.com/en/sk-hynix-partners-with-tsmc-to-strengthen-hbm-technological-leadership/</x:v>
      </x:c>
    </x:row>
    <x:row r="33" ht="48" customHeight="1">
      <x:c r="A33" s="11" t="str">
        <x:v>S028</x:v>
      </x:c>
      <x:c r="B33" s="11" t="str">
        <x:v>SK하이닉스 · 신규 팹 투자</x:v>
      </x:c>
      <x:c r="C33" s="11" t="str">
        <x:v>2026-08-07</x:v>
      </x:c>
      <x:c r="D33" s="11" t="str">
        <x:v>기업 투자 계획</x:v>
      </x:c>
      <x:c r="E33" s="49" t="str">
        <x:v>https://news.skhynix.com/en/fab-facility-investment-2026/</x:v>
      </x:c>
    </x:row>
    <x:row r="34" ht="48" customHeight="1">
      <x:c r="A34" s="12" t="str">
        <x:v>S029</x:v>
      </x:c>
      <x:c r="B34" s="12" t="str">
        <x:v>SK하이닉스 · TSMC OIP 발표와 SSD 전망</x:v>
      </x:c>
      <x:c r="C34" s="12" t="str">
        <x:v>2026-09-28</x:v>
      </x:c>
      <x:c r="D34" s="12" t="str">
        <x:v>기업 전망</x:v>
      </x:c>
      <x:c r="E34" s="48" t="str">
        <x:v>https://news.skhynix.com/en/tsmc-oip-conference-2026/</x:v>
      </x:c>
    </x:row>
    <x:row r="35" ht="48" customHeight="1">
      <x:c r="A35" s="11" t="str">
        <x:v>S030</x:v>
      </x:c>
      <x:c r="B35" s="11" t="str">
        <x:v>SK하이닉스·Sandisk · HBF 표준화</x:v>
      </x:c>
      <x:c r="C35" s="11" t="str">
        <x:v>2026-02-25</x:v>
      </x:c>
      <x:c r="D35" s="11" t="str">
        <x:v>개발·표준화</x:v>
      </x:c>
      <x:c r="E35" s="49" t="str">
        <x:v>https://news.skhynix.com/en/sk-hynix-and-sandisk-begin-global-standardization-ofnext-generation-memory-hbf/</x:v>
      </x:c>
    </x:row>
    <x:row r="36" ht="48" customHeight="1">
      <x:c r="A36" s="12" t="str">
        <x:v>S031</x:v>
      </x:c>
      <x:c r="B36" s="12" t="str">
        <x:v>삼성전자 · 2026년 2분기 실적</x:v>
      </x:c>
      <x:c r="C36" s="12" t="str">
        <x:v>2026-07-30</x:v>
      </x:c>
      <x:c r="D36" s="12" t="str">
        <x:v>사실·기업 공시</x:v>
      </x:c>
      <x:c r="E36" s="48" t="str">
        <x:v>https://news.samsung.com/global/samsung-electronics-announces-second-quarter-2026-results</x:v>
      </x:c>
    </x:row>
    <x:row r="37" ht="48" customHeight="1">
      <x:c r="A37" s="11" t="str">
        <x:v>S032</x:v>
      </x:c>
      <x:c r="B37" s="11" t="str">
        <x:v>삼성전자 · 2026년 3분기 잠정 실적</x:v>
      </x:c>
      <x:c r="C37" s="11" t="str">
        <x:v>2026-10-08</x:v>
      </x:c>
      <x:c r="D37" s="11" t="str">
        <x:v>사실·기업 공시</x:v>
      </x:c>
      <x:c r="E37" s="49" t="str">
        <x:v>https://news.samsungsemiconductor.com/global/samsung-electronics-announces-earnings-guidance-for-third-quarter-2026/</x:v>
      </x:c>
    </x:row>
    <x:row r="38" ht="48" customHeight="1">
      <x:c r="A38" s="12" t="str">
        <x:v>S033</x:v>
      </x:c>
      <x:c r="B38" s="12" t="str">
        <x:v>Micron · FY2026 4분기·연간 실적</x:v>
      </x:c>
      <x:c r="C38" s="12" t="str">
        <x:v>2026-09-30</x:v>
      </x:c>
      <x:c r="D38" s="12" t="str">
        <x:v>사실·기업 공시</x:v>
      </x:c>
      <x:c r="E38" s="48" t="str">
        <x:v>https://investors.micron.com/news/press-release/2026/Micron-Technology-Inc--Reports-Record-Fiscal-Fourth-Quarter-and-Full-Year-2026-Results/default.aspx</x:v>
      </x:c>
    </x:row>
    <x:row r="39" ht="48" customHeight="1">
      <x:c r="A39" s="11" t="str">
        <x:v>S034</x:v>
      </x:c>
      <x:c r="B39" s="11" t="str">
        <x:v>Micron · HBM TAM 전망 자료</x:v>
      </x:c>
      <x:c r="C39" s="11" t="str">
        <x:v>2026</x:v>
      </x:c>
      <x:c r="D39" s="11" t="str">
        <x:v>기업 전망</x:v>
      </x:c>
      <x:c r="E39" s="49" t="str">
        <x:v>https://investors.micron.com/static-files/088991c5-a249-4f66-a0a6-258d9b66f3f9</x:v>
      </x:c>
    </x:row>
    <x:row r="40" ht="48" customHeight="1">
      <x:c r="A40" s="12" t="str">
        <x:v>S035</x:v>
      </x:c>
      <x:c r="B40" s="12" t="str">
        <x:v>CXL Consortium · CXL 4.0 규격</x:v>
      </x:c>
      <x:c r="C40" s="12" t="str">
        <x:v>2025-11-18</x:v>
      </x:c>
      <x:c r="D40" s="12" t="str">
        <x:v>표준</x:v>
      </x:c>
      <x:c r="E40" s="48" t="str">
        <x:v>https://computeexpresslink.org/wp-content/uploads/2025/11/CXL_4.0-Specification-Release_FINAL_Website-Copy.pdf</x:v>
      </x:c>
    </x:row>
    <x:row r="41" ht="48" customHeight="1">
      <x:c r="A41" s="11" t="str">
        <x:v>S036</x:v>
      </x:c>
      <x:c r="B41" s="11" t="str">
        <x:v>Everspin · 2026년 2분기 실적</x:v>
      </x:c>
      <x:c r="C41" s="11" t="str">
        <x:v>2026-08-05</x:v>
      </x:c>
      <x:c r="D41" s="11" t="str">
        <x:v>사실·기업 공시</x:v>
      </x:c>
      <x:c r="E41" s="49" t="str">
        <x:v>https://everspin.gcs-web.com/news-releases/news-release-details/everspin-reports-unaudited-second-quarter-2026-financial-results</x:v>
      </x:c>
    </x:row>
    <x:row r="42" ht="48" customHeight="1">
      <x:c r="A42" s="12" t="str">
        <x:v>S037</x:v>
      </x:c>
      <x:c r="B42" s="12" t="str">
        <x:v>Weebit · TI 라이선스와 DB하이텍 인증</x:v>
      </x:c>
      <x:c r="C42" s="12" t="str">
        <x:v>2026-01-30</x:v>
      </x:c>
      <x:c r="D42" s="12" t="str">
        <x:v>계약·인증</x:v>
      </x:c>
      <x:c r="E42" s="48" t="str">
        <x:v>https://www.weebit-nano.com/news/press-releases/weebit-nano-signs-largest-customer-to-date-technology-qualified-at-db-hitek/</x:v>
      </x:c>
    </x:row>
    <x:row r="43" ht="48" customHeight="1">
      <x:c r="A43" s="11" t="str">
        <x:v>S038</x:v>
      </x:c>
      <x:c r="B43" s="11" t="str">
        <x:v>Intel · 2026년 2분기 실적</x:v>
      </x:c>
      <x:c r="C43" s="11" t="str">
        <x:v>2026-07-23</x:v>
      </x:c>
      <x:c r="D43" s="11" t="str">
        <x:v>사실·기업 공시</x:v>
      </x:c>
      <x:c r="E43" s="49" t="str">
        <x:v>https://www.intc.com/news-events/press-releases/detail/1776/intel-reports-second-quarter-2026-financial-results</x:v>
      </x:c>
    </x:row>
    <x:row r="44" ht="48" customHeight="1">
      <x:c r="A44" s="12" t="str">
        <x:v>S039</x:v>
      </x:c>
      <x:c r="B44" s="12" t="str">
        <x:v>Intel · 2026년 2분기 10-Q</x:v>
      </x:c>
      <x:c r="C44" s="12" t="str">
        <x:v>2026-07</x:v>
      </x:c>
      <x:c r="D44" s="12" t="str">
        <x:v>사실·기업 공시</x:v>
      </x:c>
      <x:c r="E44" s="48" t="str">
        <x:v>https://www.intc.com/filings-reports/all-sec-filings/content/0000050863-26-000157/intc-20260627.htm</x:v>
      </x:c>
    </x:row>
    <x:row r="45" ht="48" customHeight="1">
      <x:c r="A45" s="11" t="str">
        <x:v>S040</x:v>
      </x:c>
      <x:c r="B45" s="11" t="str">
        <x:v>Intel Foundry · 고객·기술 우선순위</x:v>
      </x:c>
      <x:c r="C45" s="11" t="str">
        <x:v>2026</x:v>
      </x:c>
      <x:c r="D45" s="11" t="str">
        <x:v>기업 목표</x:v>
      </x:c>
      <x:c r="E45" s="49" t="str">
        <x:v>https://newsroom.intel.com/intel-foundry/intel-foundry-gathers-customers-partners-outlines-priorities</x:v>
      </x:c>
    </x:row>
    <x:row r="46" ht="48" customHeight="1">
      <x:c r="A46" s="12" t="str">
        <x:v>S041</x:v>
      </x:c>
      <x:c r="B46" s="12" t="str">
        <x:v>UMC · 2026년 2분기 SEC 실적 공시</x:v>
      </x:c>
      <x:c r="C46" s="12" t="str">
        <x:v>2026-07-29</x:v>
      </x:c>
      <x:c r="D46" s="12" t="str">
        <x:v>사실·기업 공시</x:v>
      </x:c>
      <x:c r="E46" s="48" t="str">
        <x:v>https://www.sec.gov/Archives/edgar/data/1033767/000119312526322027/umc-ex99.htm</x:v>
      </x:c>
    </x:row>
    <x:row r="47" ht="48" customHeight="1">
      <x:c r="A47" s="11" t="str">
        <x:v>S042</x:v>
      </x:c>
      <x:c r="B47" s="11" t="str">
        <x:v>GlobalFoundries · 2026년 2분기 실적</x:v>
      </x:c>
      <x:c r="C47" s="11" t="str">
        <x:v>2026-08-05</x:v>
      </x:c>
      <x:c r="D47" s="11" t="str">
        <x:v>사실·기업 공시</x:v>
      </x:c>
      <x:c r="E47" s="49" t="str">
        <x:v>https://investors.gf.com/news-releases/news-release-details/globalfoundries-reports-second-quarter-2026-financial-results</x:v>
      </x:c>
    </x:row>
    <x:row r="48" ht="48" customHeight="1">
      <x:c r="A48" s="12" t="str">
        <x:v>S043</x:v>
      </x:c>
      <x:c r="B48" s="12" t="str">
        <x:v>SMIC · 2026년 2분기 실적 공시</x:v>
      </x:c>
      <x:c r="C48" s="12" t="str">
        <x:v>2026-08-14</x:v>
      </x:c>
      <x:c r="D48" s="12" t="str">
        <x:v>사실·기업 공시</x:v>
      </x:c>
      <x:c r="E48" s="48" t="str">
        <x:v>https://static.cninfo.com.cn/finalpage/2026-08-14/1225471507.PDF</x:v>
      </x:c>
    </x:row>
    <x:row r="49" ht="48" customHeight="1">
      <x:c r="A49" s="11" t="str">
        <x:v>S044</x:v>
      </x:c>
      <x:c r="B49" s="11" t="str">
        <x:v>TrendForce · 2026년 2분기 파운드리 조사</x:v>
      </x:c>
      <x:c r="C49" s="11" t="str">
        <x:v>2026-09-09</x:v>
      </x:c>
      <x:c r="D49" s="11" t="str">
        <x:v>외부 추정</x:v>
      </x:c>
      <x:c r="E49" s="49" t="str">
        <x:v>https://www.trendforce.com.tw/presscenter/news/20260909-13224.html</x:v>
      </x:c>
    </x:row>
    <x:row r="50" ht="48" customHeight="1">
      <x:c r="A50" s="12" t="str">
        <x:v>S045</x:v>
      </x:c>
      <x:c r="B50" s="12" t="str">
        <x:v>ASML · 2026년 2분기 실적</x:v>
      </x:c>
      <x:c r="C50" s="12" t="str">
        <x:v>2026-07-15</x:v>
      </x:c>
      <x:c r="D50" s="12" t="str">
        <x:v>사실·기업 공시</x:v>
      </x:c>
      <x:c r="E50" s="48" t="str">
        <x:v>https://www.investor.asml.com/news-releases/news-release-details/q2-2026-financial-results</x:v>
      </x:c>
    </x:row>
    <x:row r="51" ht="48" customHeight="1">
      <x:c r="A51" s="11" t="str">
        <x:v>S046</x:v>
      </x:c>
      <x:c r="B51" s="11" t="str">
        <x:v>ASML · 2030 재무 시나리오</x:v>
      </x:c>
      <x:c r="C51" s="11" t="str">
        <x:v>기준일 열람</x:v>
      </x:c>
      <x:c r="D51" s="11" t="str">
        <x:v>기업 시나리오</x:v>
      </x:c>
      <x:c r="E51" s="49" t="str">
        <x:v>https://www.asml.com/en/investors/why-invest-in-asml/financial-strategy</x:v>
      </x:c>
    </x:row>
    <x:row r="52" ht="48" customHeight="1">
      <x:c r="A52" s="12" t="str">
        <x:v>S047</x:v>
      </x:c>
      <x:c r="B52" s="12" t="str">
        <x:v>Lam Research · FY2026 4분기 실적</x:v>
      </x:c>
      <x:c r="C52" s="12" t="str">
        <x:v>2026-07-29</x:v>
      </x:c>
      <x:c r="D52" s="12" t="str">
        <x:v>사실·기업 공시</x:v>
      </x:c>
      <x:c r="E52" s="48" t="str">
        <x:v>https://investor.lamresearch.com/2026-07-29-Lam-Research-Corporation-Reports-Financial-Results-for-the-Quarter-Ended-June-28%2C-2026</x:v>
      </x:c>
    </x:row>
    <x:row r="53" ht="48" customHeight="1">
      <x:c r="A53" s="11" t="str">
        <x:v>S048</x:v>
      </x:c>
      <x:c r="B53" s="11" t="str">
        <x:v>Applied Materials · FY2026 3분기 실적</x:v>
      </x:c>
      <x:c r="C53" s="11" t="str">
        <x:v>2026-08-13</x:v>
      </x:c>
      <x:c r="D53" s="11" t="str">
        <x:v>사실·기업 공시</x:v>
      </x:c>
      <x:c r="E53" s="49" t="str">
        <x:v>https://www.appliedmaterials.com/us/en/newsroom/press-releases/081326-applied-materials-announces-third-quarter-2026-results.html</x:v>
      </x:c>
    </x:row>
    <x:row r="54" ht="48" customHeight="1">
      <x:c r="A54" s="12" t="str">
        <x:v>S049</x:v>
      </x:c>
      <x:c r="B54" s="12" t="str">
        <x:v>KLA · FY2026 4분기 실적</x:v>
      </x:c>
      <x:c r="C54" s="12" t="str">
        <x:v>2026-07</x:v>
      </x:c>
      <x:c r="D54" s="12" t="str">
        <x:v>사실·기업 공시</x:v>
      </x:c>
      <x:c r="E54" s="48" t="str">
        <x:v>https://ir.kla.com/news-events/press-releases/detail/518/kla-corporation-reports-fiscal-2026-fourth-quarter-and-full</x:v>
      </x:c>
    </x:row>
    <x:row r="55" ht="48" customHeight="1">
      <x:c r="A55" s="11" t="str">
        <x:v>S050</x:v>
      </x:c>
      <x:c r="B55" s="11" t="str">
        <x:v>ASM · 2026년 2분기 실적</x:v>
      </x:c>
      <x:c r="C55" s="11" t="str">
        <x:v>2026-07-28</x:v>
      </x:c>
      <x:c r="D55" s="11" t="str">
        <x:v>사실·기업 공시</x:v>
      </x:c>
      <x:c r="E55" s="49" t="str">
        <x:v>https://www.globenewswire.com/news-release/2026/07/28/3334553/0/en/ASM-reports-second-quarter-2026-results.html</x:v>
      </x:c>
    </x:row>
    <x:row r="56" ht="48" customHeight="1">
      <x:c r="A56" s="12" t="str">
        <x:v>S051</x:v>
      </x:c>
      <x:c r="B56" s="12" t="str">
        <x:v>Tokyo Electron · FY2027 1분기 실적</x:v>
      </x:c>
      <x:c r="C56" s="12" t="str">
        <x:v>2026-08</x:v>
      </x:c>
      <x:c r="D56" s="12" t="str">
        <x:v>사실·기업 공시</x:v>
      </x:c>
      <x:c r="E56" s="48" t="str">
        <x:v>https://www.tel.com/ir/library/report/i242su0000000goz-att/fy27q1tanshin-e.pdf</x:v>
      </x:c>
    </x:row>
    <x:row r="57" ht="48" customHeight="1">
      <x:c r="A57" s="11" t="str">
        <x:v>S052</x:v>
      </x:c>
      <x:c r="B57" s="11" t="str">
        <x:v>Applied·Besi · 하이브리드 본딩 협력 확대</x:v>
      </x:c>
      <x:c r="C57" s="11" t="str">
        <x:v>2026-10-01</x:v>
      </x:c>
      <x:c r="D57" s="11" t="str">
        <x:v>확인된 협력</x:v>
      </x:c>
      <x:c r="E57" s="49" t="str">
        <x:v>https://www.appliedmaterials.com/us/en/newsroom/press-releases/100126-applied-besi-expand-partnership.html</x:v>
      </x:c>
    </x:row>
    <x:row r="58" ht="48" customHeight="1">
      <x:c r="A58" s="12" t="str">
        <x:v>S053</x:v>
      </x:c>
      <x:c r="B58" s="12" t="str">
        <x:v>연합뉴스 · 한미반도체 SK하이닉스 수주 공시 인용</x:v>
      </x:c>
      <x:c r="C58" s="12" t="str">
        <x:v>2026-06-08</x:v>
      </x:c>
      <x:c r="D58" s="12" t="str">
        <x:v>공시 인용 보도</x:v>
      </x:c>
      <x:c r="E58" s="48" t="str">
        <x:v>https://en.yna.co.kr/view/AEN20260608012500320</x:v>
      </x:c>
    </x:row>
    <x:row r="59" ht="48" customHeight="1">
      <x:c r="A59" s="11" t="str">
        <x:v>S054</x:v>
      </x:c>
      <x:c r="B59" s="11" t="str">
        <x:v>ASE · 2026년 2분기 SEC 실적 공시</x:v>
      </x:c>
      <x:c r="C59" s="11" t="str">
        <x:v>2026-07</x:v>
      </x:c>
      <x:c r="D59" s="11" t="str">
        <x:v>사실·기업 공시</x:v>
      </x:c>
      <x:c r="E59" s="49" t="str">
        <x:v>https://www.sec.gov/Archives/edgar/data/1122411/000095010326011351/dp250868_6k.htm</x:v>
      </x:c>
    </x:row>
    <x:row r="60" ht="48" customHeight="1">
      <x:c r="A60" s="12" t="str">
        <x:v>S055</x:v>
      </x:c>
      <x:c r="B60" s="12" t="str">
        <x:v>Amkor · 2026년 2분기 실적</x:v>
      </x:c>
      <x:c r="C60" s="12" t="str">
        <x:v>2026-07-27</x:v>
      </x:c>
      <x:c r="D60" s="12" t="str">
        <x:v>사실·기업 공시</x:v>
      </x:c>
      <x:c r="E60" s="48" t="str">
        <x:v>https://ir.amkor.com/news-releases/news-release-details/amkor-technology-reports-financial-results-second-quarter-2026</x:v>
      </x:c>
    </x:row>
    <x:row r="61" ht="48" customHeight="1">
      <x:c r="A61" s="11" t="str">
        <x:v>S056</x:v>
      </x:c>
      <x:c r="B61" s="11" t="str">
        <x:v>Synopsys · FY2026 3분기 실적</x:v>
      </x:c>
      <x:c r="C61" s="11" t="str">
        <x:v>2026-08-26</x:v>
      </x:c>
      <x:c r="D61" s="11" t="str">
        <x:v>사실·기업 공시</x:v>
      </x:c>
      <x:c r="E61" s="49" t="str">
        <x:v>https://news.synopsys.com/2026-08-26-Synopsys-Posts-Financial-Results-for-Third-Quarter-Fiscal-Year-2026</x:v>
      </x:c>
    </x:row>
    <x:row r="62" ht="48" customHeight="1">
      <x:c r="A62" s="12" t="str">
        <x:v>S057</x:v>
      </x:c>
      <x:c r="B62" s="12" t="str">
        <x:v>Cadence · 2026년 2분기 실적</x:v>
      </x:c>
      <x:c r="C62" s="12" t="str">
        <x:v>2026-07-27</x:v>
      </x:c>
      <x:c r="D62" s="12" t="str">
        <x:v>사실·기업 공시</x:v>
      </x:c>
      <x:c r="E62" s="48" t="str">
        <x:v>https://newsroom.cadence.com/press-releases/press-release-details/2026/Cadence-Reports-Second-Quarter-2026-Financial-Results/default.aspx</x:v>
      </x:c>
    </x:row>
    <x:row r="63" ht="48" customHeight="1">
      <x:c r="A63" s="11" t="str">
        <x:v>S058</x:v>
      </x:c>
      <x:c r="B63" s="11" t="str">
        <x:v>Arm · AGI CPU 출시</x:v>
      </x:c>
      <x:c r="C63" s="11" t="str">
        <x:v>2026-03-24</x:v>
      </x:c>
      <x:c r="D63" s="11" t="str">
        <x:v>제품·기업 목표</x:v>
      </x:c>
      <x:c r="E63" s="49" t="str">
        <x:v>https://newsroom.arm.com/news/arm-agi-cpu-launch</x:v>
      </x:c>
    </x:row>
    <x:row r="64" ht="48" customHeight="1">
      <x:c r="A64" s="12" t="str">
        <x:v>S059</x:v>
      </x:c>
      <x:c r="B64" s="12" t="str">
        <x:v>Qualcomm · FY2026 3분기 실적</x:v>
      </x:c>
      <x:c r="C64" s="12" t="str">
        <x:v>2026-07-29</x:v>
      </x:c>
      <x:c r="D64" s="12" t="str">
        <x:v>사실·기업 공시</x:v>
      </x:c>
      <x:c r="E64" s="48" t="str">
        <x:v>https://www.qualcomm.com/news/releases/2026/07/qualcomm-announces-third-quarter-fiscal-2026-results</x:v>
      </x:c>
    </x:row>
    <x:row r="65" ht="48" customHeight="1">
      <x:c r="A65" s="11" t="str">
        <x:v>S060</x:v>
      </x:c>
      <x:c r="B65" s="11" t="str">
        <x:v>Analog Devices · FY2026 3분기 실적</x:v>
      </x:c>
      <x:c r="C65" s="11" t="str">
        <x:v>2026-08</x:v>
      </x:c>
      <x:c r="D65" s="11" t="str">
        <x:v>사실·기업 공시</x:v>
      </x:c>
      <x:c r="E65" s="49" t="str">
        <x:v>https://analogdevices.gcs-web.com/news-releases/news-release-details/analog-devices-reports-record-fiscal-third-quarter-2026</x:v>
      </x:c>
    </x:row>
    <x:row r="66" ht="48" customHeight="1">
      <x:c r="A66" s="12" t="str">
        <x:v>S061</x:v>
      </x:c>
      <x:c r="B66" s="12" t="str">
        <x:v>Texas Instruments · 2026년 2분기 실적</x:v>
      </x:c>
      <x:c r="C66" s="12" t="str">
        <x:v>2026-07</x:v>
      </x:c>
      <x:c r="D66" s="12" t="str">
        <x:v>사실·기업 공시</x:v>
      </x:c>
      <x:c r="E66" s="48" t="str">
        <x:v>https://ti.gcs-web.com/news-releases/news-release-details/ti-reports-second-quarter-2026-financial-results-and-shareholder</x:v>
      </x:c>
    </x:row>
    <x:row r="67" ht="48" customHeight="1">
      <x:c r="A67" s="11" t="str">
        <x:v>S062</x:v>
      </x:c>
      <x:c r="B67" s="11" t="str">
        <x:v>NXP · 2026년 2분기 실적</x:v>
      </x:c>
      <x:c r="C67" s="11" t="str">
        <x:v>2026-07</x:v>
      </x:c>
      <x:c r="D67" s="11" t="str">
        <x:v>사실·기업 공시</x:v>
      </x:c>
      <x:c r="E67" s="49" t="str">
        <x:v>https://media.nxp.com/news-releases/news-release-details/nxp-semiconductors-reports-second-quarter-2026-results</x:v>
      </x:c>
    </x:row>
    <x:row r="68" ht="48" customHeight="1">
      <x:c r="A68" s="12" t="str">
        <x:v>S063</x:v>
      </x:c>
      <x:c r="B68" s="12" t="str">
        <x:v>Renesas · 2026년 2분기 실적</x:v>
      </x:c>
      <x:c r="C68" s="12" t="str">
        <x:v>2026-07</x:v>
      </x:c>
      <x:c r="D68" s="12" t="str">
        <x:v>사실·기업 공시</x:v>
      </x:c>
      <x:c r="E68" s="48" t="str">
        <x:v>https://www.renesas.com/en/about/newsroom/renesas-reports-financial-results-second-quarter-ended-june-30-2026</x:v>
      </x:c>
    </x:row>
    <x:row r="69" ht="48" customHeight="1">
      <x:c r="A69" s="11" t="str">
        <x:v>S064</x:v>
      </x:c>
      <x:c r="B69" s="11" t="str">
        <x:v>Infineon · FY2026 3분기 실적</x:v>
      </x:c>
      <x:c r="C69" s="11" t="str">
        <x:v>2026-08-05</x:v>
      </x:c>
      <x:c r="D69" s="11" t="str">
        <x:v>사실·기업 공시</x:v>
      </x:c>
      <x:c r="E69" s="49" t="str">
        <x:v>https://www.infineon.com/press-release/2026/infpr202608-125</x:v>
      </x:c>
    </x:row>
    <x:row r="70" ht="48" customHeight="1">
      <x:c r="A70" s="12" t="str">
        <x:v>S065</x:v>
      </x:c>
      <x:c r="B70" s="12" t="str">
        <x:v>Infineon · NVIDIA 800VDC 전력 생태계 참여</x:v>
      </x:c>
      <x:c r="C70" s="12" t="str">
        <x:v>2026-05-29</x:v>
      </x:c>
      <x:c r="D70" s="12" t="str">
        <x:v>협력·기술 목표</x:v>
      </x:c>
      <x:c r="E70" s="48" t="str">
        <x:v>https://www.infineon.com/press-release/2026/infxx202605-092</x:v>
      </x:c>
    </x:row>
    <x:row r="71" ht="48" customHeight="1">
      <x:c r="A71" s="11" t="str">
        <x:v>S066</x:v>
      </x:c>
      <x:c r="B71" s="11" t="str">
        <x:v>onsemi · 2026년 2분기 실적</x:v>
      </x:c>
      <x:c r="C71" s="11" t="str">
        <x:v>2026-08-03</x:v>
      </x:c>
      <x:c r="D71" s="11" t="str">
        <x:v>사실·기업 공시</x:v>
      </x:c>
      <x:c r="E71" s="49" t="str">
        <x:v>https://www.onsemi.com/company/newsroom/news-and-insights/onsemi-reports-second-quarter-2026-results</x:v>
      </x:c>
    </x:row>
    <x:row r="72" ht="48" customHeight="1">
      <x:c r="A72" s="12" t="str">
        <x:v>S067</x:v>
      </x:c>
      <x:c r="B72" s="12" t="str">
        <x:v>Sony · 이미지센서 사업 전략</x:v>
      </x:c>
      <x:c r="C72" s="12" t="str">
        <x:v>2026-05</x:v>
      </x:c>
      <x:c r="D72" s="12" t="str">
        <x:v>사실·기업 공시</x:v>
      </x:c>
      <x:c r="E72" s="48" t="str">
        <x:v>https://www.sony.com/en/SonyInfo/News/Press/202605/26-012E/</x:v>
      </x:c>
    </x:row>
    <x:row r="73" ht="48" customHeight="1">
      <x:c r="A73" s="11" t="str">
        <x:v>S068</x:v>
      </x:c>
      <x:c r="B73" s="11" t="str">
        <x:v>Sony · 2026년 20-F</x:v>
      </x:c>
      <x:c r="C73" s="11" t="str">
        <x:v>2026</x:v>
      </x:c>
      <x:c r="D73" s="11" t="str">
        <x:v>사실·기업 공시</x:v>
      </x:c>
      <x:c r="E73" s="49" t="str">
        <x:v>https://www.sec.gov/Archives/edgar/data/313838/000119312526274893/d28719d20f.htm</x:v>
      </x:c>
    </x:row>
    <x:row r="74" ht="48" customHeight="1">
      <x:c r="A74" s="12" t="str">
        <x:v>S069</x:v>
      </x:c>
      <x:c r="B74" s="12" t="str">
        <x:v>삼성전기 · 유리기판 개발·양산 목표</x:v>
      </x:c>
      <x:c r="C74" s="12" t="str">
        <x:v>2025</x:v>
      </x:c>
      <x:c r="D74" s="12" t="str">
        <x:v>기업 목표</x:v>
      </x:c>
      <x:c r="E74" s="48" t="str">
        <x:v>https://samsungsem.com/kr/newsroom/news/view.do?id=8921</x:v>
      </x:c>
    </x:row>
    <x:row r="75" ht="48" customHeight="1">
      <x:c r="A75" s="11" t="str">
        <x:v>S070</x:v>
      </x:c>
      <x:c r="B75" s="11" t="str">
        <x:v>삼성전기 · 2026 유리기판 전시</x:v>
      </x:c>
      <x:c r="C75" s="11" t="str">
        <x:v>2026-09-10</x:v>
      </x:c>
      <x:c r="D75" s="11" t="str">
        <x:v>개발 전시</x:v>
      </x:c>
      <x:c r="E75" s="49" t="str">
        <x:v>https://samsungsem.com/global/newsroom/news/view.do?id=10522</x:v>
      </x:c>
    </x:row>
    <x:row r="76" ht="48" customHeight="1">
      <x:c r="A76" s="12" t="str">
        <x:v>S071</x:v>
      </x:c>
      <x:c r="B76" s="12" t="str">
        <x:v>imec · CFET·2D 소재 CMOS 연구</x:v>
      </x:c>
      <x:c r="C76" s="12" t="str">
        <x:v>기준일 열람</x:v>
      </x:c>
      <x:c r="D76" s="12" t="str">
        <x:v>연구</x:v>
      </x:c>
      <x:c r="E76" s="48" t="str">
        <x:v>https://www.imec-int.com/en/expertise/cmos-advanced/compute/cmos-scaling</x:v>
      </x:c>
    </x:row>
    <x:row r="77" ht="48" customHeight="1">
      <x:c r="A77" s="11" t="str">
        <x:v>S072</x:v>
      </x:c>
      <x:c r="B77" s="11" t="str">
        <x:v>IBM · 양자컴퓨팅 로드맵</x:v>
      </x:c>
      <x:c r="C77" s="11" t="str">
        <x:v>기준일 열람</x:v>
      </x:c>
      <x:c r="D77" s="11" t="str">
        <x:v>기업 목표</x:v>
      </x:c>
      <x:c r="E77" s="49" t="str">
        <x:v>https://www.ibm.com/roadmaps/quantum/</x:v>
      </x:c>
    </x:row>
    <x:row r="78" ht="48" customHeight="1">
      <x:c r="A78" s="12" t="str">
        <x:v>S073</x:v>
      </x:c>
      <x:c r="B78" s="12" t="str">
        <x:v>Lattice · FPGA·프로세서 설계 IP</x:v>
      </x:c>
      <x:c r="C78" s="12" t="str">
        <x:v>기준일 열람</x:v>
      </x:c>
      <x:c r="D78" s="12" t="str">
        <x:v>제품</x:v>
      </x:c>
      <x:c r="E78" s="48" t="str">
        <x:v>https://www.latticesemi.com/Products/DesignSoftwareAndIP/IntellectualProperty/IP-Modules/Lattice-IP-Modules</x:v>
      </x:c>
    </x:row>
    <x:row r="79" ht="48" customHeight="1">
      <x:c r="A79" s="11" t="str">
        <x:v>S074</x:v>
      </x:c>
      <x:c r="B79" s="11" t="str">
        <x:v>Stock Analysis · NVDA 시세·재무비율</x:v>
      </x:c>
      <x:c r="C79" s="11" t="str">
        <x:v>2026-10-09 종가</x:v>
      </x:c>
      <x:c r="D79" s="11" t="str">
        <x:v>가격·제공사 추정</x:v>
      </x:c>
      <x:c r="E79" s="49" t="str">
        <x:v>https://stockanalysis.com/stocks/nvda/statistics/</x:v>
      </x:c>
    </x:row>
    <x:row r="80" ht="48" customHeight="1">
      <x:c r="A80" s="12" t="str">
        <x:v>S075</x:v>
      </x:c>
      <x:c r="B80" s="12" t="str">
        <x:v>Stock Analysis · TSM 시세·재무비율</x:v>
      </x:c>
      <x:c r="C80" s="12" t="str">
        <x:v>2026-10-09 종가</x:v>
      </x:c>
      <x:c r="D80" s="12" t="str">
        <x:v>가격·제공사 추정</x:v>
      </x:c>
      <x:c r="E80" s="48" t="str">
        <x:v>https://stockanalysis.com/stocks/tsm/statistics/</x:v>
      </x:c>
    </x:row>
    <x:row r="81" ht="48" customHeight="1">
      <x:c r="A81" s="11" t="str">
        <x:v>S076</x:v>
      </x:c>
      <x:c r="B81" s="11" t="str">
        <x:v>Stock Analysis · AVGO 시세·재무비율</x:v>
      </x:c>
      <x:c r="C81" s="11" t="str">
        <x:v>2026-10-09 종가</x:v>
      </x:c>
      <x:c r="D81" s="11" t="str">
        <x:v>가격·제공사 추정</x:v>
      </x:c>
      <x:c r="E81" s="49" t="str">
        <x:v>https://stockanalysis.com/stocks/avgo/statistics/</x:v>
      </x:c>
    </x:row>
    <x:row r="82" ht="48" customHeight="1">
      <x:c r="A82" s="12" t="str">
        <x:v>S077</x:v>
      </x:c>
      <x:c r="B82" s="12" t="str">
        <x:v>Stock Analysis · MU 시세·재무비율</x:v>
      </x:c>
      <x:c r="C82" s="12" t="str">
        <x:v>2026-10-09 종가</x:v>
      </x:c>
      <x:c r="D82" s="12" t="str">
        <x:v>가격·제공사 추정</x:v>
      </x:c>
      <x:c r="E82" s="48" t="str">
        <x:v>https://stockanalysis.com/stocks/mu/statistics/</x:v>
      </x:c>
    </x:row>
    <x:row r="83" ht="48" customHeight="1">
      <x:c r="A83" s="11" t="str">
        <x:v>S078</x:v>
      </x:c>
      <x:c r="B83" s="11" t="str">
        <x:v>Stock Analysis · ASML 시세·재무비율</x:v>
      </x:c>
      <x:c r="C83" s="11" t="str">
        <x:v>2026-10-09 종가</x:v>
      </x:c>
      <x:c r="D83" s="11" t="str">
        <x:v>가격·제공사 추정</x:v>
      </x:c>
      <x:c r="E83" s="49" t="str">
        <x:v>https://stockanalysis.com/stocks/asml/statistics/</x:v>
      </x:c>
    </x:row>
    <x:row r="84" ht="48" customHeight="1">
      <x:c r="A84" s="12" t="str">
        <x:v>S079</x:v>
      </x:c>
      <x:c r="B84" s="12" t="str">
        <x:v>Stock Analysis · KLAC 시세·재무비율</x:v>
      </x:c>
      <x:c r="C84" s="12" t="str">
        <x:v>2026-10-09 종가</x:v>
      </x:c>
      <x:c r="D84" s="12" t="str">
        <x:v>가격·제공사 추정</x:v>
      </x:c>
      <x:c r="E84" s="48" t="str">
        <x:v>https://stockanalysis.com/stocks/klac/statistics/</x:v>
      </x:c>
    </x:row>
    <x:row r="85" ht="48" customHeight="1">
      <x:c r="A85" s="11" t="str">
        <x:v>S080</x:v>
      </x:c>
      <x:c r="B85" s="11" t="str">
        <x:v>Stock Analysis · AMAT 시세·재무비율</x:v>
      </x:c>
      <x:c r="C85" s="11" t="str">
        <x:v>2026-10-09 종가</x:v>
      </x:c>
      <x:c r="D85" s="11" t="str">
        <x:v>가격·제공사 추정</x:v>
      </x:c>
      <x:c r="E85" s="49" t="str">
        <x:v>https://stockanalysis.com/stocks/amat/statistics/</x:v>
      </x:c>
    </x:row>
    <x:row r="86" ht="48" customHeight="1">
      <x:c r="A86" s="12" t="str">
        <x:v>S081</x:v>
      </x:c>
      <x:c r="B86" s="12" t="str">
        <x:v>Stock Analysis · LRCX 시세·재무비율</x:v>
      </x:c>
      <x:c r="C86" s="12" t="str">
        <x:v>2026-10-09 종가</x:v>
      </x:c>
      <x:c r="D86" s="12" t="str">
        <x:v>가격·제공사 추정</x:v>
      </x:c>
      <x:c r="E86" s="48" t="str">
        <x:v>https://stockanalysis.com/stocks/lrcx/statistics/</x:v>
      </x:c>
    </x:row>
    <x:row r="87" ht="48" customHeight="1">
      <x:c r="A87" s="11" t="str">
        <x:v>S082</x:v>
      </x:c>
      <x:c r="B87" s="11" t="str">
        <x:v>Stock Analysis · SNPS 시세·재무비율</x:v>
      </x:c>
      <x:c r="C87" s="11" t="str">
        <x:v>2026-10-09 종가</x:v>
      </x:c>
      <x:c r="D87" s="11" t="str">
        <x:v>가격·제공사 추정</x:v>
      </x:c>
      <x:c r="E87" s="49" t="str">
        <x:v>https://stockanalysis.com/stocks/snps/statistics/</x:v>
      </x:c>
    </x:row>
    <x:row r="88" ht="48" customHeight="1">
      <x:c r="A88" s="12" t="str">
        <x:v>S083</x:v>
      </x:c>
      <x:c r="B88" s="12" t="str">
        <x:v>Stock Analysis · CDNS 시세·재무비율</x:v>
      </x:c>
      <x:c r="C88" s="12" t="str">
        <x:v>2026-10-09 종가</x:v>
      </x:c>
      <x:c r="D88" s="12" t="str">
        <x:v>가격·제공사 추정</x:v>
      </x:c>
      <x:c r="E88" s="48" t="str">
        <x:v>https://stockanalysis.com/stocks/cdns/statistics/</x:v>
      </x:c>
    </x:row>
    <x:row r="89" ht="48" customHeight="1">
      <x:c r="A89" s="11" t="str">
        <x:v>S084</x:v>
      </x:c>
      <x:c r="B89" s="11" t="str">
        <x:v>Stock Analysis · QCOM 시세·재무비율</x:v>
      </x:c>
      <x:c r="C89" s="11" t="str">
        <x:v>2026-10-09 종가</x:v>
      </x:c>
      <x:c r="D89" s="11" t="str">
        <x:v>가격·제공사 추정</x:v>
      </x:c>
      <x:c r="E89" s="49" t="str">
        <x:v>https://stockanalysis.com/stocks/qcom/statistics/</x:v>
      </x:c>
    </x:row>
    <x:row r="90" ht="48" customHeight="1">
      <x:c r="A90" s="12" t="str">
        <x:v>S085</x:v>
      </x:c>
      <x:c r="B90" s="12" t="str">
        <x:v>Stock Analysis · NXPI 시세·재무비율</x:v>
      </x:c>
      <x:c r="C90" s="12" t="str">
        <x:v>2026-10-09 종가</x:v>
      </x:c>
      <x:c r="D90" s="12" t="str">
        <x:v>가격·제공사 추정</x:v>
      </x:c>
      <x:c r="E90" s="48" t="str">
        <x:v>https://stockanalysis.com/stocks/nxpi/statistics/</x:v>
      </x:c>
    </x:row>
    <x:row r="91" ht="48" customHeight="1">
      <x:c r="A91" s="11" t="str">
        <x:v>S086</x:v>
      </x:c>
      <x:c r="B91" s="11" t="str">
        <x:v>Stock Analysis · ADI 시세·재무비율</x:v>
      </x:c>
      <x:c r="C91" s="11" t="str">
        <x:v>2026-10-09 종가</x:v>
      </x:c>
      <x:c r="D91" s="11" t="str">
        <x:v>가격·제공사 추정</x:v>
      </x:c>
      <x:c r="E91" s="49" t="str">
        <x:v>https://stockanalysis.com/stocks/adi/statistics/</x:v>
      </x:c>
    </x:row>
    <x:row r="92" ht="48" customHeight="1">
      <x:c r="A92" s="12" t="str">
        <x:v>S087</x:v>
      </x:c>
      <x:c r="B92" s="12" t="str">
        <x:v>Stock Analysis · AMKR 시세·재무비율</x:v>
      </x:c>
      <x:c r="C92" s="12" t="str">
        <x:v>2026-10-09 종가</x:v>
      </x:c>
      <x:c r="D92" s="12" t="str">
        <x:v>가격·제공사 추정</x:v>
      </x:c>
      <x:c r="E92" s="48" t="str">
        <x:v>https://stockanalysis.com/stocks/amkr/statistics/</x:v>
      </x:c>
    </x:row>
    <x:row r="93" ht="48" customHeight="1">
      <x:c r="A93" s="11" t="str">
        <x:v>S088</x:v>
      </x:c>
      <x:c r="B93" s="11" t="str">
        <x:v>Stock Analysis · AMD 시세·재무비율</x:v>
      </x:c>
      <x:c r="C93" s="11" t="str">
        <x:v>2026-10-09 종가</x:v>
      </x:c>
      <x:c r="D93" s="11" t="str">
        <x:v>가격·제공사 추정</x:v>
      </x:c>
      <x:c r="E93" s="49" t="str">
        <x:v>https://stockanalysis.com/stocks/amd/statistics/</x:v>
      </x:c>
    </x:row>
    <x:row r="94" ht="48" customHeight="1">
      <x:c r="A94" s="12" t="str">
        <x:v>S089</x:v>
      </x:c>
      <x:c r="B94" s="12" t="str">
        <x:v>Stock Analysis · MRVL 시세·재무비율</x:v>
      </x:c>
      <x:c r="C94" s="12" t="str">
        <x:v>2026-10-09 종가</x:v>
      </x:c>
      <x:c r="D94" s="12" t="str">
        <x:v>가격·제공사 추정</x:v>
      </x:c>
      <x:c r="E94" s="48" t="str">
        <x:v>https://stockanalysis.com/stocks/mrvl/statistics/</x:v>
      </x:c>
    </x:row>
    <x:row r="95" ht="48" customHeight="1">
      <x:c r="A95" s="11" t="str">
        <x:v>S090</x:v>
      </x:c>
      <x:c r="B95" s="11" t="str">
        <x:v>Stock Analysis · TXN 시세·재무비율</x:v>
      </x:c>
      <x:c r="C95" s="11" t="str">
        <x:v>2026-10-09 종가</x:v>
      </x:c>
      <x:c r="D95" s="11" t="str">
        <x:v>가격·제공사 추정</x:v>
      </x:c>
      <x:c r="E95" s="49" t="str">
        <x:v>https://stockanalysis.com/stocks/txn/statistics/</x:v>
      </x:c>
    </x:row>
    <x:row r="96" ht="48" customHeight="1">
      <x:c r="A96" s="12" t="str">
        <x:v>S091</x:v>
      </x:c>
      <x:c r="B96" s="12" t="str">
        <x:v>Stock Analysis · ASX 시세·재무비율</x:v>
      </x:c>
      <x:c r="C96" s="12" t="str">
        <x:v>2026-10-09 종가</x:v>
      </x:c>
      <x:c r="D96" s="12" t="str">
        <x:v>가격·제공사 추정</x:v>
      </x:c>
      <x:c r="E96" s="48" t="str">
        <x:v>https://stockanalysis.com/stocks/asx/statistics/</x:v>
      </x:c>
    </x:row>
    <x:row r="97" ht="48" customHeight="1">
      <x:c r="A97" s="11" t="str">
        <x:v>S092</x:v>
      </x:c>
      <x:c r="B97" s="11" t="str">
        <x:v>Stock Analysis · MPWR 시세·재무비율</x:v>
      </x:c>
      <x:c r="C97" s="11" t="str">
        <x:v>2026-10-09 종가</x:v>
      </x:c>
      <x:c r="D97" s="11" t="str">
        <x:v>가격·제공사 추정</x:v>
      </x:c>
      <x:c r="E97" s="49" t="str">
        <x:v>https://stockanalysis.com/stocks/mpwr/statistics/</x:v>
      </x:c>
    </x:row>
    <x:row r="98" ht="48" customHeight="1">
      <x:c r="A98" s="12" t="str">
        <x:v>S093</x:v>
      </x:c>
      <x:c r="B98" s="12" t="str">
        <x:v>Stock Analysis · ASM 시세·재무비율</x:v>
      </x:c>
      <x:c r="C98" s="12" t="str">
        <x:v>2026-10-09 종가</x:v>
      </x:c>
      <x:c r="D98" s="12" t="str">
        <x:v>가격·제공사 추정</x:v>
      </x:c>
      <x:c r="E98" s="48" t="str">
        <x:v>https://stockanalysis.com/quote/ams/ASM/statistics/</x:v>
      </x:c>
    </x:row>
    <x:row r="99" ht="48" customHeight="1">
      <x:c r="A99" s="11" t="str">
        <x:v>S094</x:v>
      </x:c>
      <x:c r="B99" s="11" t="str">
        <x:v>Stock Analysis · Infineon 시세·재무비율</x:v>
      </x:c>
      <x:c r="C99" s="11" t="str">
        <x:v>2026-10-09 종가</x:v>
      </x:c>
      <x:c r="D99" s="11" t="str">
        <x:v>가격·제공사 추정</x:v>
      </x:c>
      <x:c r="E99" s="49" t="str">
        <x:v>https://stockanalysis.com/quote/etr/IFX/statistics/</x:v>
      </x:c>
    </x:row>
    <x:row r="100" ht="48" customHeight="1">
      <x:c r="A100" s="12" t="str">
        <x:v>S095</x:v>
      </x:c>
      <x:c r="B100" s="12" t="str">
        <x:v>WiseReport · SK하이닉스 시세·TTM</x:v>
      </x:c>
      <x:c r="C100" s="12" t="str">
        <x:v>2026-10-08 KRX 종가</x:v>
      </x:c>
      <x:c r="D100" s="12" t="str">
        <x:v>가격·실적</x:v>
      </x:c>
      <x:c r="E100" s="48" t="str">
        <x:v>https://navercomp.wisereport.co.kr/v2/company/c1010001.aspx?cmp_cd=000660</x:v>
      </x:c>
    </x:row>
    <x:row r="101" ht="48" customHeight="1">
      <x:c r="A101" s="11" t="str">
        <x:v>S096</x:v>
      </x:c>
      <x:c r="B101" s="11" t="str">
        <x:v>WiseReport · SK하이닉스 컨센서스</x:v>
      </x:c>
      <x:c r="C101" s="11" t="str">
        <x:v>2026-10-11 열람</x:v>
      </x:c>
      <x:c r="D101" s="11" t="str">
        <x:v>외부 추정</x:v>
      </x:c>
      <x:c r="E101" s="49" t="str">
        <x:v>https://comp.wisereport.co.kr/company/c1050001.aspx?cmp_cd=000660&amp;cn=</x:v>
      </x:c>
    </x:row>
    <x:row r="102" ht="48" customHeight="1">
      <x:c r="A102" s="12" t="str">
        <x:v>S097</x:v>
      </x:c>
      <x:c r="B102" s="12" t="str">
        <x:v>WiseReport · 삼성전자 시세</x:v>
      </x:c>
      <x:c r="C102" s="12" t="str">
        <x:v>2026-10-08 KRX 종가</x:v>
      </x:c>
      <x:c r="D102" s="12" t="str">
        <x:v>가격·실적</x:v>
      </x:c>
      <x:c r="E102" s="48" t="str">
        <x:v>https://comp.wisereport.co.kr/company/c1010001.aspx?cmp_cd=005930</x:v>
      </x:c>
    </x:row>
    <x:row r="103" ht="48" customHeight="1">
      <x:c r="A103" s="11" t="str">
        <x:v>S098</x:v>
      </x:c>
      <x:c r="B103" s="11" t="str">
        <x:v>WiseReport · 삼성전자 컨센서스</x:v>
      </x:c>
      <x:c r="C103" s="11" t="str">
        <x:v>2026-10-11 열람</x:v>
      </x:c>
      <x:c r="D103" s="11" t="str">
        <x:v>외부 추정</x:v>
      </x:c>
      <x:c r="E103" s="49" t="str">
        <x:v>https://comp.wisereport.co.kr/samsung/company/c1050001.aspx?cmp_cd=005930&amp;cn=</x:v>
      </x:c>
    </x:row>
    <x:row r="104" ht="48" customHeight="1">
      <x:c r="A104" s="12" t="str">
        <x:v>S099</x:v>
      </x:c>
      <x:c r="B104" s="12" t="str">
        <x:v>WiseReport · 한미반도체 시세·기업 개요</x:v>
      </x:c>
      <x:c r="C104" s="12" t="str">
        <x:v>2026-10-08 KRX 종가</x:v>
      </x:c>
      <x:c r="D104" s="12" t="str">
        <x:v>가격·기업 개요</x:v>
      </x:c>
      <x:c r="E104" s="48" t="str">
        <x:v>https://comp.wisereport.co.kr/company/c1010001.aspx?cmp_cd=042700</x:v>
      </x:c>
    </x:row>
    <x:row r="105" ht="48" customHeight="1">
      <x:c r="A105" s="11" t="str">
        <x:v>S100</x:v>
      </x:c>
      <x:c r="B105" s="11" t="str">
        <x:v>AMD · 2026년 2분기 실적·제품</x:v>
      </x:c>
      <x:c r="C105" s="11" t="str">
        <x:v>2026-08-04</x:v>
      </x:c>
      <x:c r="D105" s="11" t="str">
        <x:v>사실·기업 공시</x:v>
      </x:c>
      <x:c r="E105" s="49" t="str">
        <x:v>https://ir.amd.com/news-events/press-releases/detail/1295/amd-reports-second-quarter-2026-financial-results</x:v>
      </x:c>
    </x:row>
    <x:row r="106" ht="48" customHeight="1">
      <x:c r="A106" s="12" t="str">
        <x:v>S101</x:v>
      </x:c>
      <x:c r="B106" s="12" t="str">
        <x:v>Marvell · FY2027 2분기 실적 8-K</x:v>
      </x:c>
      <x:c r="C106" s="12" t="str">
        <x:v>2026-08-27</x:v>
      </x:c>
      <x:c r="D106" s="12" t="str">
        <x:v>사실·기업 공시</x:v>
      </x:c>
      <x:c r="E106" s="48" t="str">
        <x:v>https://investor.marvell.com/sec-filings/all-sec-filings/content/0001835632-26-000022/0001835632-26-000022.pdf</x:v>
      </x:c>
    </x:row>
    <x:row r="107" ht="48" customHeight="1">
      <x:c r="A107" s="11" t="str">
        <x:v>S102</x:v>
      </x:c>
      <x:c r="B107" s="11" t="str">
        <x:v>STMicroelectronics · 제품 카탈로그</x:v>
      </x:c>
      <x:c r="C107" s="11" t="str">
        <x:v>기준일 열람</x:v>
      </x:c>
      <x:c r="D107" s="11" t="str">
        <x:v>제품 분류</x:v>
      </x:c>
      <x:c r="E107" s="49" t="str">
        <x:v>https://www.st.com/content/st_com/en/browse/product-portfolio.html</x:v>
      </x:c>
    </x:row>
    <x:row r="108" ht="48" customHeight="1">
      <x:c r="A108" s="12" t="str">
        <x:v>S103</x:v>
      </x:c>
      <x:c r="B108" s="12" t="str">
        <x:v>ROHM · SiC 제품 카탈로그</x:v>
      </x:c>
      <x:c r="C108" s="12" t="str">
        <x:v>기준일 열람</x:v>
      </x:c>
      <x:c r="D108" s="12" t="str">
        <x:v>제품 분류</x:v>
      </x:c>
      <x:c r="E108" s="48" t="str">
        <x:v>https://www.rohm.com/products/sic-power-devices</x:v>
      </x:c>
    </x:row>
    <x:row r="109" ht="48" customHeight="1">
      <x:c r="A109" s="11" t="str">
        <x:v>S104</x:v>
      </x:c>
      <x:c r="B109" s="11" t="str">
        <x:v>RISC-V International · Andes·Renesas MCU 채택</x:v>
      </x:c>
      <x:c r="C109" s="11" t="str">
        <x:v>2022</x:v>
      </x:c>
      <x:c r="D109" s="11" t="str">
        <x:v>확인된 공급 관계</x:v>
      </x:c>
      <x:c r="E109" s="49" t="str">
        <x:v>https://riscv.org/blog/andes-technology-corp-announces-its-risc-v-cpu-ip-serves-as-the-computing-engine-in-the-new-renesas-r9a02g020-mcu-assp-andes-technology/</x:v>
      </x:c>
    </x:row>
    <x:row r="110" ht="48" customHeight="1">
      <x:c r="A110" s="12" t="str">
        <x:v>S105</x:v>
      </x:c>
      <x:c r="B110" s="12" t="str">
        <x:v>Kioxia · 제품·기업 뉴스</x:v>
      </x:c>
      <x:c r="C110" s="12" t="str">
        <x:v>기준일 열람</x:v>
      </x:c>
      <x:c r="D110" s="12" t="str">
        <x:v>제품 분류</x:v>
      </x:c>
      <x:c r="E110" s="48" t="str">
        <x:v>https://kr.kioxia.com/ko-kr/news.html</x:v>
      </x:c>
    </x:row>
  </x:sheetData>
  <x:pageMargins left="0.7" right="0.7" top="0.75" bottom="0.75" header="0.3" footer="0.3"/>
  <x:tableParts count="1">
    <x:tablePart xmlns:r="http://schemas.openxmlformats.org/officeDocument/2006/relationships" r:id="R8c13d10d21c54b01"/>
  </x:tableParts>
</x:worksheet>
</file>